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8"/>
  </bookViews>
  <sheets>
    <sheet name="Class of 2007" sheetId="1" r:id="rId1"/>
    <sheet name="Class of 2008" sheetId="2" r:id="rId2"/>
    <sheet name="Class of 2009" sheetId="3" r:id="rId3"/>
    <sheet name="Class of 2010" sheetId="4" r:id="rId4"/>
    <sheet name="Class of 2011" sheetId="5" r:id="rId5"/>
    <sheet name="Class of 2012" sheetId="6" r:id="rId6"/>
    <sheet name="Class of 2013" sheetId="7" r:id="rId7"/>
    <sheet name="Class of 2014" sheetId="8" r:id="rId8"/>
    <sheet name="Class of 2015" sheetId="9" r:id="rId9"/>
  </sheets>
  <definedNames/>
  <calcPr fullCalcOnLoad="1"/>
</workbook>
</file>

<file path=xl/sharedStrings.xml><?xml version="1.0" encoding="utf-8"?>
<sst xmlns="http://schemas.openxmlformats.org/spreadsheetml/2006/main" count="330" uniqueCount="117">
  <si>
    <t>Joe</t>
  </si>
  <si>
    <t>Kennedy</t>
  </si>
  <si>
    <t>Cody</t>
  </si>
  <si>
    <t>Hillier</t>
  </si>
  <si>
    <t>Jake</t>
  </si>
  <si>
    <t>Smith</t>
  </si>
  <si>
    <t>Kohl</t>
  </si>
  <si>
    <t>Bressner</t>
  </si>
  <si>
    <t>Wiedmann</t>
  </si>
  <si>
    <t>Trent</t>
  </si>
  <si>
    <t>Totals</t>
  </si>
  <si>
    <t>AB</t>
  </si>
  <si>
    <t>Hits</t>
  </si>
  <si>
    <t>AVG.</t>
  </si>
  <si>
    <t>2B</t>
  </si>
  <si>
    <t>3B</t>
  </si>
  <si>
    <t>HR</t>
  </si>
  <si>
    <t>Runs</t>
  </si>
  <si>
    <t>RBI</t>
  </si>
  <si>
    <t>SB</t>
  </si>
  <si>
    <t>Batting</t>
  </si>
  <si>
    <t>IP</t>
  </si>
  <si>
    <t>W</t>
  </si>
  <si>
    <t>ERA</t>
  </si>
  <si>
    <t>K</t>
  </si>
  <si>
    <t>Sv</t>
  </si>
  <si>
    <t>APP</t>
  </si>
  <si>
    <t>Pitching</t>
  </si>
  <si>
    <t>ER</t>
  </si>
  <si>
    <t>Nathan</t>
  </si>
  <si>
    <t>Fosdkick</t>
  </si>
  <si>
    <t>Immke</t>
  </si>
  <si>
    <t>Seth</t>
  </si>
  <si>
    <t>Matt</t>
  </si>
  <si>
    <t>Poshard</t>
  </si>
  <si>
    <t>McCoy</t>
  </si>
  <si>
    <t>Krominga</t>
  </si>
  <si>
    <t>Kelly</t>
  </si>
  <si>
    <t>Davis</t>
  </si>
  <si>
    <t>Gish</t>
  </si>
  <si>
    <t>Rebholz</t>
  </si>
  <si>
    <t>Meiner</t>
  </si>
  <si>
    <t>Eric</t>
  </si>
  <si>
    <t>Jimmy</t>
  </si>
  <si>
    <t>DiNardi</t>
  </si>
  <si>
    <t>Brandon</t>
  </si>
  <si>
    <t>Ryan</t>
  </si>
  <si>
    <t>Stephen</t>
  </si>
  <si>
    <t>Michael</t>
  </si>
  <si>
    <t>Craig</t>
  </si>
  <si>
    <t>Roberts</t>
  </si>
  <si>
    <t>Masching</t>
  </si>
  <si>
    <t>Cox</t>
  </si>
  <si>
    <t>Long</t>
  </si>
  <si>
    <t>Trost</t>
  </si>
  <si>
    <t>Robinson</t>
  </si>
  <si>
    <t>Luke</t>
  </si>
  <si>
    <t>Gschwendtner</t>
  </si>
  <si>
    <t>Leach</t>
  </si>
  <si>
    <t>Kyle</t>
  </si>
  <si>
    <t>Frank</t>
  </si>
  <si>
    <t>Keenen</t>
  </si>
  <si>
    <t>Rentz</t>
  </si>
  <si>
    <t>Bobby</t>
  </si>
  <si>
    <t>Timmerman</t>
  </si>
  <si>
    <t>Crowley</t>
  </si>
  <si>
    <t>Scott</t>
  </si>
  <si>
    <t>McWethy</t>
  </si>
  <si>
    <t>Adam</t>
  </si>
  <si>
    <t>Casson</t>
  </si>
  <si>
    <t>Mason</t>
  </si>
  <si>
    <t>Elias</t>
  </si>
  <si>
    <t>Taylor</t>
  </si>
  <si>
    <t>Morgan</t>
  </si>
  <si>
    <t>Petersen</t>
  </si>
  <si>
    <t>Josh</t>
  </si>
  <si>
    <t>Wilson</t>
  </si>
  <si>
    <t>Starker</t>
  </si>
  <si>
    <t xml:space="preserve">Kevin </t>
  </si>
  <si>
    <t>Francis</t>
  </si>
  <si>
    <t xml:space="preserve">Caleb </t>
  </si>
  <si>
    <t>Nick</t>
  </si>
  <si>
    <t xml:space="preserve">Jordan </t>
  </si>
  <si>
    <t>Kociss</t>
  </si>
  <si>
    <t xml:space="preserve">Troy </t>
  </si>
  <si>
    <t>Watson</t>
  </si>
  <si>
    <t>Monical</t>
  </si>
  <si>
    <t>Brooks</t>
  </si>
  <si>
    <t>Seal</t>
  </si>
  <si>
    <t xml:space="preserve">Jon </t>
  </si>
  <si>
    <t>Jason</t>
  </si>
  <si>
    <t>Priest</t>
  </si>
  <si>
    <t>Dallas</t>
  </si>
  <si>
    <t>Burns</t>
  </si>
  <si>
    <t xml:space="preserve">Trent </t>
  </si>
  <si>
    <t>Honorable Mention Pitcher</t>
  </si>
  <si>
    <t>1st Team Pitcher Unanimous</t>
  </si>
  <si>
    <t>1st Team 2nd Base Unanimous</t>
  </si>
  <si>
    <t xml:space="preserve">Eric </t>
  </si>
  <si>
    <t>Keller</t>
  </si>
  <si>
    <t>Johnson</t>
  </si>
  <si>
    <t>Daniel</t>
  </si>
  <si>
    <t>Cortez</t>
  </si>
  <si>
    <t xml:space="preserve">Ben </t>
  </si>
  <si>
    <t>Weber</t>
  </si>
  <si>
    <t>Aaron</t>
  </si>
  <si>
    <t>Jiles</t>
  </si>
  <si>
    <t>Neil</t>
  </si>
  <si>
    <t>Lambert</t>
  </si>
  <si>
    <t>Honorable Mention DH</t>
  </si>
  <si>
    <t>2nd Team Catcher</t>
  </si>
  <si>
    <t>Honorable Mention Catcher</t>
  </si>
  <si>
    <t>2nd Team 1st Base</t>
  </si>
  <si>
    <t>2nd Team Outfielder</t>
  </si>
  <si>
    <t>Honorable Mention 3rd Base</t>
  </si>
  <si>
    <t>Drew</t>
  </si>
  <si>
    <t>Mills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</si>
</sst>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ySplit="2" topLeftCell="A7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8.7109375" style="0" bestFit="1" customWidth="1"/>
    <col min="2" max="2" width="9.8515625" style="0" bestFit="1" customWidth="1"/>
    <col min="3" max="12" width="7.28125" style="0" customWidth="1"/>
    <col min="13" max="13" width="3.57421875" style="0" bestFit="1" customWidth="1"/>
    <col min="14" max="18" width="7.28125" style="0" customWidth="1"/>
  </cols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9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5"/>
    </row>
    <row r="3" spans="1:19" ht="12.75">
      <c r="A3" s="1" t="s">
        <v>42</v>
      </c>
      <c r="B3" s="1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</row>
    <row r="4" spans="2:19" ht="12.75">
      <c r="B4">
        <v>2006</v>
      </c>
      <c r="C4" s="3">
        <v>57</v>
      </c>
      <c r="D4" s="3">
        <v>14</v>
      </c>
      <c r="E4" s="6">
        <f>D4/C4</f>
        <v>0.24561403508771928</v>
      </c>
      <c r="F4" s="3">
        <v>3</v>
      </c>
      <c r="G4" s="3">
        <v>0</v>
      </c>
      <c r="H4" s="3">
        <v>0</v>
      </c>
      <c r="I4" s="3">
        <v>8</v>
      </c>
      <c r="J4" s="3">
        <v>8</v>
      </c>
      <c r="K4" s="3">
        <v>2</v>
      </c>
      <c r="L4" s="3">
        <v>14.33</v>
      </c>
      <c r="M4" s="3">
        <v>7</v>
      </c>
      <c r="N4" s="3">
        <v>1</v>
      </c>
      <c r="O4" s="7">
        <f>(M4*7)/L4</f>
        <v>3.4193998604326588</v>
      </c>
      <c r="P4" s="3">
        <v>13</v>
      </c>
      <c r="Q4" s="3">
        <v>0</v>
      </c>
      <c r="R4" s="3">
        <v>8</v>
      </c>
      <c r="S4" s="5"/>
    </row>
    <row r="5" spans="2:19" ht="12.75">
      <c r="B5">
        <v>2007</v>
      </c>
      <c r="C5" s="3">
        <v>103</v>
      </c>
      <c r="D5" s="3">
        <v>38</v>
      </c>
      <c r="E5" s="6">
        <f aca="true" t="shared" si="0" ref="E5:E34">D5/C5</f>
        <v>0.36893203883495146</v>
      </c>
      <c r="F5" s="3">
        <v>6</v>
      </c>
      <c r="G5" s="3">
        <v>0</v>
      </c>
      <c r="H5" s="3">
        <v>0</v>
      </c>
      <c r="I5" s="3">
        <v>19</v>
      </c>
      <c r="J5" s="3">
        <v>31</v>
      </c>
      <c r="K5" s="3">
        <v>4</v>
      </c>
      <c r="L5" s="3">
        <v>70.67</v>
      </c>
      <c r="M5" s="3">
        <v>25</v>
      </c>
      <c r="N5" s="3">
        <v>5</v>
      </c>
      <c r="O5" s="7">
        <f>(M5*7)/L5</f>
        <v>2.476298287816612</v>
      </c>
      <c r="P5" s="3">
        <v>95</v>
      </c>
      <c r="Q5" s="3">
        <v>2</v>
      </c>
      <c r="R5" s="3">
        <v>16</v>
      </c>
      <c r="S5" s="5"/>
    </row>
    <row r="6" spans="2:19" ht="12.75">
      <c r="B6" s="2" t="s">
        <v>10</v>
      </c>
      <c r="C6" s="3">
        <f>C4+C5</f>
        <v>160</v>
      </c>
      <c r="D6" s="3">
        <f>D4+D5</f>
        <v>52</v>
      </c>
      <c r="E6" s="6">
        <f t="shared" si="0"/>
        <v>0.325</v>
      </c>
      <c r="F6" s="3">
        <f>F4+F5</f>
        <v>9</v>
      </c>
      <c r="G6" s="3">
        <f aca="true" t="shared" si="1" ref="G6:N6">G4+G5</f>
        <v>0</v>
      </c>
      <c r="H6" s="3">
        <f t="shared" si="1"/>
        <v>0</v>
      </c>
      <c r="I6" s="3">
        <f t="shared" si="1"/>
        <v>27</v>
      </c>
      <c r="J6" s="3">
        <f t="shared" si="1"/>
        <v>39</v>
      </c>
      <c r="K6" s="3">
        <f t="shared" si="1"/>
        <v>6</v>
      </c>
      <c r="L6" s="3">
        <f t="shared" si="1"/>
        <v>85</v>
      </c>
      <c r="M6" s="3">
        <f t="shared" si="1"/>
        <v>32</v>
      </c>
      <c r="N6" s="3">
        <f t="shared" si="1"/>
        <v>6</v>
      </c>
      <c r="O6" s="7">
        <f>(M6*7)/L6</f>
        <v>2.635294117647059</v>
      </c>
      <c r="P6" s="3">
        <f>P4+P5</f>
        <v>108</v>
      </c>
      <c r="Q6" s="3">
        <f>Q4+Q5</f>
        <v>2</v>
      </c>
      <c r="R6" s="3">
        <f>R4+R5</f>
        <v>24</v>
      </c>
      <c r="S6" s="5"/>
    </row>
    <row r="7" spans="1:19" ht="12.75">
      <c r="A7" s="1" t="s">
        <v>43</v>
      </c>
      <c r="B7" s="1" t="s">
        <v>44</v>
      </c>
      <c r="C7" s="3"/>
      <c r="D7" s="3"/>
      <c r="E7" s="6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5"/>
    </row>
    <row r="8" spans="2:19" ht="12.75">
      <c r="B8">
        <v>2006</v>
      </c>
      <c r="C8" s="3">
        <v>3</v>
      </c>
      <c r="D8" s="3">
        <v>0</v>
      </c>
      <c r="E8" s="6">
        <f t="shared" si="0"/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7">
        <v>0</v>
      </c>
      <c r="P8" s="3">
        <v>0</v>
      </c>
      <c r="Q8" s="3">
        <v>0</v>
      </c>
      <c r="R8" s="3">
        <v>0</v>
      </c>
      <c r="S8" s="5"/>
    </row>
    <row r="9" spans="2:19" ht="12.75">
      <c r="B9">
        <v>2007</v>
      </c>
      <c r="C9" s="3">
        <v>49</v>
      </c>
      <c r="D9" s="3">
        <v>11</v>
      </c>
      <c r="E9" s="6">
        <f t="shared" si="0"/>
        <v>0.22448979591836735</v>
      </c>
      <c r="F9" s="3">
        <v>0</v>
      </c>
      <c r="G9" s="3">
        <v>0</v>
      </c>
      <c r="H9" s="3">
        <v>1</v>
      </c>
      <c r="I9" s="3">
        <v>9</v>
      </c>
      <c r="J9" s="3">
        <v>5</v>
      </c>
      <c r="K9" s="3">
        <v>0</v>
      </c>
      <c r="L9" s="3">
        <v>0</v>
      </c>
      <c r="M9" s="3">
        <v>0</v>
      </c>
      <c r="N9" s="3">
        <v>0</v>
      </c>
      <c r="O9" s="7">
        <v>0</v>
      </c>
      <c r="P9" s="3">
        <v>0</v>
      </c>
      <c r="Q9" s="3">
        <v>0</v>
      </c>
      <c r="R9" s="3">
        <v>0</v>
      </c>
      <c r="S9" s="5"/>
    </row>
    <row r="10" spans="2:19" ht="12.75">
      <c r="B10" s="2" t="s">
        <v>10</v>
      </c>
      <c r="C10" s="3">
        <f>C8+C9</f>
        <v>52</v>
      </c>
      <c r="D10" s="3">
        <f>D8+D9</f>
        <v>11</v>
      </c>
      <c r="E10" s="6">
        <f t="shared" si="0"/>
        <v>0.21153846153846154</v>
      </c>
      <c r="F10" s="3">
        <f aca="true" t="shared" si="2" ref="F10:N10">F8+F9</f>
        <v>0</v>
      </c>
      <c r="G10" s="3">
        <f t="shared" si="2"/>
        <v>0</v>
      </c>
      <c r="H10" s="3">
        <f t="shared" si="2"/>
        <v>1</v>
      </c>
      <c r="I10" s="3">
        <f t="shared" si="2"/>
        <v>10</v>
      </c>
      <c r="J10" s="3">
        <f t="shared" si="2"/>
        <v>5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7">
        <v>0</v>
      </c>
      <c r="P10" s="3">
        <f>P8+P9</f>
        <v>0</v>
      </c>
      <c r="Q10" s="3">
        <f>Q8+Q9</f>
        <v>0</v>
      </c>
      <c r="R10" s="3">
        <f>R8+R9</f>
        <v>0</v>
      </c>
      <c r="S10" s="5"/>
    </row>
    <row r="11" spans="1:19" ht="12.75">
      <c r="A11" s="1" t="s">
        <v>45</v>
      </c>
      <c r="B11" s="1" t="s">
        <v>39</v>
      </c>
      <c r="C11" s="3"/>
      <c r="D11" s="3"/>
      <c r="E11" s="6"/>
      <c r="F11" s="3"/>
      <c r="G11" s="3"/>
      <c r="H11" s="3"/>
      <c r="I11" s="3"/>
      <c r="J11" s="3"/>
      <c r="K11" s="3"/>
      <c r="L11" s="3"/>
      <c r="M11" s="3"/>
      <c r="N11" s="3"/>
      <c r="O11" s="7"/>
      <c r="P11" s="3"/>
      <c r="Q11" s="3"/>
      <c r="R11" s="3"/>
      <c r="S11" s="5"/>
    </row>
    <row r="12" spans="2:19" ht="12.75">
      <c r="B12">
        <v>2006</v>
      </c>
      <c r="C12" s="3">
        <v>2</v>
      </c>
      <c r="D12" s="3">
        <v>1</v>
      </c>
      <c r="E12" s="6">
        <f t="shared" si="0"/>
        <v>0.5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3">
        <v>0</v>
      </c>
      <c r="L12" s="3">
        <v>8.67</v>
      </c>
      <c r="M12" s="3">
        <v>3</v>
      </c>
      <c r="N12" s="3">
        <v>0</v>
      </c>
      <c r="O12" s="7">
        <f>(M12*7)/L12</f>
        <v>2.422145328719723</v>
      </c>
      <c r="P12" s="3">
        <v>6</v>
      </c>
      <c r="Q12" s="3">
        <v>1</v>
      </c>
      <c r="R12" s="3">
        <v>7</v>
      </c>
      <c r="S12" s="5"/>
    </row>
    <row r="13" spans="2:19" ht="12.75">
      <c r="B13">
        <v>2007</v>
      </c>
      <c r="C13" s="3">
        <v>33</v>
      </c>
      <c r="D13" s="3">
        <v>8</v>
      </c>
      <c r="E13" s="6">
        <f t="shared" si="0"/>
        <v>0.24242424242424243</v>
      </c>
      <c r="F13" s="3">
        <v>3</v>
      </c>
      <c r="G13" s="3">
        <v>0</v>
      </c>
      <c r="H13" s="3">
        <v>0</v>
      </c>
      <c r="I13" s="3">
        <v>2</v>
      </c>
      <c r="J13" s="3">
        <v>11</v>
      </c>
      <c r="K13" s="3">
        <v>0</v>
      </c>
      <c r="L13" s="3">
        <v>45.33</v>
      </c>
      <c r="M13" s="3">
        <v>40</v>
      </c>
      <c r="N13" s="3">
        <v>2</v>
      </c>
      <c r="O13" s="7">
        <f>(M13*7)/L13</f>
        <v>6.176924773880432</v>
      </c>
      <c r="P13" s="3">
        <v>22</v>
      </c>
      <c r="Q13" s="3">
        <v>0</v>
      </c>
      <c r="R13" s="3">
        <v>16</v>
      </c>
      <c r="S13" s="5"/>
    </row>
    <row r="14" spans="2:19" ht="12.75">
      <c r="B14" s="2" t="s">
        <v>10</v>
      </c>
      <c r="C14" s="3">
        <f>SUM(C12:C13)</f>
        <v>35</v>
      </c>
      <c r="D14" s="3">
        <f>SUM(D12:D13)</f>
        <v>9</v>
      </c>
      <c r="E14" s="6">
        <f t="shared" si="0"/>
        <v>0.2571428571428571</v>
      </c>
      <c r="F14" s="3">
        <f aca="true" t="shared" si="3" ref="F14:N14">SUM(F12:F13)</f>
        <v>3</v>
      </c>
      <c r="G14" s="3">
        <f t="shared" si="3"/>
        <v>0</v>
      </c>
      <c r="H14" s="3">
        <f t="shared" si="3"/>
        <v>0</v>
      </c>
      <c r="I14" s="3">
        <f t="shared" si="3"/>
        <v>4</v>
      </c>
      <c r="J14" s="3">
        <f t="shared" si="3"/>
        <v>11</v>
      </c>
      <c r="K14" s="3">
        <f t="shared" si="3"/>
        <v>0</v>
      </c>
      <c r="L14" s="3">
        <f t="shared" si="3"/>
        <v>54</v>
      </c>
      <c r="M14" s="3">
        <f t="shared" si="3"/>
        <v>43</v>
      </c>
      <c r="N14" s="3">
        <f t="shared" si="3"/>
        <v>2</v>
      </c>
      <c r="O14" s="7">
        <f>(M14*7)/L14</f>
        <v>5.574074074074074</v>
      </c>
      <c r="P14" s="3">
        <f>SUM(P12:P13)</f>
        <v>28</v>
      </c>
      <c r="Q14" s="3">
        <f>SUM(Q12:Q13)</f>
        <v>1</v>
      </c>
      <c r="R14" s="3">
        <f>SUM(R12:R13)</f>
        <v>23</v>
      </c>
      <c r="S14" s="5"/>
    </row>
    <row r="15" spans="1:19" ht="12.75">
      <c r="A15" s="1" t="s">
        <v>46</v>
      </c>
      <c r="B15" s="1" t="s">
        <v>37</v>
      </c>
      <c r="C15" s="3"/>
      <c r="D15" s="3"/>
      <c r="E15" s="6"/>
      <c r="F15" s="3"/>
      <c r="G15" s="3"/>
      <c r="H15" s="3"/>
      <c r="I15" s="3"/>
      <c r="J15" s="3"/>
      <c r="K15" s="3"/>
      <c r="L15" s="3"/>
      <c r="M15" s="3"/>
      <c r="N15" s="3"/>
      <c r="O15" s="7"/>
      <c r="P15" s="3"/>
      <c r="Q15" s="3"/>
      <c r="R15" s="3"/>
      <c r="S15" s="5"/>
    </row>
    <row r="16" spans="2:19" ht="12.75">
      <c r="B16">
        <v>2006</v>
      </c>
      <c r="C16" s="3">
        <v>13</v>
      </c>
      <c r="D16" s="3">
        <v>3</v>
      </c>
      <c r="E16" s="6">
        <f t="shared" si="0"/>
        <v>0.23076923076923078</v>
      </c>
      <c r="F16" s="3">
        <v>1</v>
      </c>
      <c r="G16" s="3">
        <v>0</v>
      </c>
      <c r="H16" s="3">
        <v>0</v>
      </c>
      <c r="I16" s="3">
        <v>4</v>
      </c>
      <c r="J16" s="3">
        <v>3</v>
      </c>
      <c r="K16" s="3">
        <v>0</v>
      </c>
      <c r="L16" s="3">
        <v>0</v>
      </c>
      <c r="M16" s="3">
        <v>0</v>
      </c>
      <c r="N16" s="3">
        <v>0</v>
      </c>
      <c r="O16" s="7">
        <v>0</v>
      </c>
      <c r="P16" s="3">
        <v>0</v>
      </c>
      <c r="Q16" s="3">
        <v>0</v>
      </c>
      <c r="R16" s="3">
        <v>0</v>
      </c>
      <c r="S16" s="5"/>
    </row>
    <row r="17" spans="2:19" ht="12.75">
      <c r="B17">
        <v>2007</v>
      </c>
      <c r="C17" s="3">
        <v>104</v>
      </c>
      <c r="D17" s="3">
        <v>46</v>
      </c>
      <c r="E17" s="6">
        <f t="shared" si="0"/>
        <v>0.4423076923076923</v>
      </c>
      <c r="F17" s="3">
        <v>10</v>
      </c>
      <c r="G17" s="3">
        <v>0</v>
      </c>
      <c r="H17" s="3">
        <v>0</v>
      </c>
      <c r="I17" s="3">
        <v>25</v>
      </c>
      <c r="J17" s="3">
        <v>23</v>
      </c>
      <c r="K17" s="3">
        <v>12</v>
      </c>
      <c r="L17" s="3">
        <v>0</v>
      </c>
      <c r="M17" s="3">
        <v>0</v>
      </c>
      <c r="N17" s="3">
        <v>0</v>
      </c>
      <c r="O17" s="7">
        <v>0</v>
      </c>
      <c r="P17" s="3">
        <v>0</v>
      </c>
      <c r="Q17" s="3">
        <v>0</v>
      </c>
      <c r="R17" s="3">
        <v>0</v>
      </c>
      <c r="S17" s="5"/>
    </row>
    <row r="18" spans="2:19" ht="12.75">
      <c r="B18" s="2" t="s">
        <v>10</v>
      </c>
      <c r="C18" s="3">
        <f>SUM(C16:C17)</f>
        <v>117</v>
      </c>
      <c r="D18" s="3">
        <f>SUM(D16:D17)</f>
        <v>49</v>
      </c>
      <c r="E18" s="6">
        <f t="shared" si="0"/>
        <v>0.4188034188034188</v>
      </c>
      <c r="F18" s="3">
        <f aca="true" t="shared" si="4" ref="F18:N18">SUM(F16:F17)</f>
        <v>11</v>
      </c>
      <c r="G18" s="3">
        <f t="shared" si="4"/>
        <v>0</v>
      </c>
      <c r="H18" s="3">
        <f t="shared" si="4"/>
        <v>0</v>
      </c>
      <c r="I18" s="3">
        <f t="shared" si="4"/>
        <v>29</v>
      </c>
      <c r="J18" s="3">
        <f t="shared" si="4"/>
        <v>26</v>
      </c>
      <c r="K18" s="3">
        <f t="shared" si="4"/>
        <v>12</v>
      </c>
      <c r="L18" s="3">
        <f t="shared" si="4"/>
        <v>0</v>
      </c>
      <c r="M18" s="3">
        <f t="shared" si="4"/>
        <v>0</v>
      </c>
      <c r="N18" s="3">
        <f t="shared" si="4"/>
        <v>0</v>
      </c>
      <c r="O18" s="7">
        <v>0</v>
      </c>
      <c r="P18" s="3">
        <f>SUM(P16:P17)</f>
        <v>0</v>
      </c>
      <c r="Q18" s="3">
        <f>SUM(Q16:Q17)</f>
        <v>0</v>
      </c>
      <c r="R18" s="3">
        <f>SUM(R16:R17)</f>
        <v>0</v>
      </c>
      <c r="S18" s="5"/>
    </row>
    <row r="19" spans="1:19" ht="12.75">
      <c r="A19" s="1" t="s">
        <v>47</v>
      </c>
      <c r="B19" s="1" t="s">
        <v>36</v>
      </c>
      <c r="C19" s="3"/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  <c r="P19" s="3"/>
      <c r="Q19" s="3"/>
      <c r="R19" s="3"/>
      <c r="S19" s="5"/>
    </row>
    <row r="20" spans="2:19" ht="12.75">
      <c r="B20">
        <v>2006</v>
      </c>
      <c r="C20" s="3">
        <v>91</v>
      </c>
      <c r="D20" s="3">
        <v>25</v>
      </c>
      <c r="E20" s="6">
        <f t="shared" si="0"/>
        <v>0.27472527472527475</v>
      </c>
      <c r="F20" s="3">
        <v>5</v>
      </c>
      <c r="G20" s="3">
        <v>1</v>
      </c>
      <c r="H20" s="3">
        <v>0</v>
      </c>
      <c r="I20" s="3">
        <v>26</v>
      </c>
      <c r="J20" s="3">
        <v>17</v>
      </c>
      <c r="K20" s="3">
        <v>4</v>
      </c>
      <c r="L20" s="3">
        <v>0</v>
      </c>
      <c r="M20" s="3">
        <v>0</v>
      </c>
      <c r="N20" s="3">
        <v>0</v>
      </c>
      <c r="O20" s="7">
        <v>0</v>
      </c>
      <c r="P20" s="3">
        <v>0</v>
      </c>
      <c r="Q20" s="3">
        <v>0</v>
      </c>
      <c r="R20" s="3">
        <v>0</v>
      </c>
      <c r="S20" s="5"/>
    </row>
    <row r="21" spans="2:19" ht="12.75">
      <c r="B21">
        <v>2007</v>
      </c>
      <c r="C21" s="3">
        <v>105</v>
      </c>
      <c r="D21" s="3">
        <v>39</v>
      </c>
      <c r="E21" s="6">
        <f t="shared" si="0"/>
        <v>0.37142857142857144</v>
      </c>
      <c r="F21" s="3">
        <v>6</v>
      </c>
      <c r="G21" s="3">
        <v>2</v>
      </c>
      <c r="H21" s="3">
        <v>1</v>
      </c>
      <c r="I21" s="3">
        <v>29</v>
      </c>
      <c r="J21" s="3">
        <v>14</v>
      </c>
      <c r="K21" s="3">
        <v>11</v>
      </c>
      <c r="L21" s="3">
        <v>0</v>
      </c>
      <c r="M21" s="3">
        <v>0</v>
      </c>
      <c r="N21" s="3">
        <v>0</v>
      </c>
      <c r="O21" s="7">
        <v>0</v>
      </c>
      <c r="P21" s="3">
        <v>0</v>
      </c>
      <c r="Q21" s="3">
        <v>0</v>
      </c>
      <c r="R21" s="3">
        <v>0</v>
      </c>
      <c r="S21" s="5"/>
    </row>
    <row r="22" spans="2:19" ht="12.75">
      <c r="B22" s="2" t="s">
        <v>10</v>
      </c>
      <c r="C22" s="3">
        <f>SUM(C20:C21)</f>
        <v>196</v>
      </c>
      <c r="D22" s="3">
        <f>SUM(D20:D21)</f>
        <v>64</v>
      </c>
      <c r="E22" s="6">
        <f t="shared" si="0"/>
        <v>0.32653061224489793</v>
      </c>
      <c r="F22" s="3">
        <f aca="true" t="shared" si="5" ref="F22:N22">SUM(F20:F21)</f>
        <v>11</v>
      </c>
      <c r="G22" s="3">
        <f t="shared" si="5"/>
        <v>3</v>
      </c>
      <c r="H22" s="3">
        <f t="shared" si="5"/>
        <v>1</v>
      </c>
      <c r="I22" s="3">
        <f t="shared" si="5"/>
        <v>55</v>
      </c>
      <c r="J22" s="3">
        <f t="shared" si="5"/>
        <v>31</v>
      </c>
      <c r="K22" s="3">
        <f t="shared" si="5"/>
        <v>15</v>
      </c>
      <c r="L22" s="3">
        <f t="shared" si="5"/>
        <v>0</v>
      </c>
      <c r="M22" s="3">
        <f t="shared" si="5"/>
        <v>0</v>
      </c>
      <c r="N22" s="3">
        <f t="shared" si="5"/>
        <v>0</v>
      </c>
      <c r="O22" s="7">
        <v>0</v>
      </c>
      <c r="P22" s="3">
        <f>SUM(P20:P21)</f>
        <v>0</v>
      </c>
      <c r="Q22" s="3">
        <f>SUM(Q20:Q21)</f>
        <v>0</v>
      </c>
      <c r="R22" s="3">
        <f>SUM(R20:R21)</f>
        <v>0</v>
      </c>
      <c r="S22" s="5"/>
    </row>
    <row r="23" spans="1:19" ht="12.75">
      <c r="A23" s="1" t="s">
        <v>46</v>
      </c>
      <c r="B23" s="1" t="s">
        <v>35</v>
      </c>
      <c r="C23" s="3"/>
      <c r="D23" s="3"/>
      <c r="E23" s="6"/>
      <c r="F23" s="3"/>
      <c r="G23" s="3"/>
      <c r="H23" s="3"/>
      <c r="I23" s="3"/>
      <c r="J23" s="3"/>
      <c r="K23" s="3"/>
      <c r="L23" s="3"/>
      <c r="M23" s="3"/>
      <c r="N23" s="3"/>
      <c r="O23" s="7"/>
      <c r="P23" s="3"/>
      <c r="Q23" s="3"/>
      <c r="R23" s="3"/>
      <c r="S23" s="5"/>
    </row>
    <row r="24" spans="2:19" ht="12.75">
      <c r="B24">
        <v>2006</v>
      </c>
      <c r="C24" s="3">
        <v>58</v>
      </c>
      <c r="D24" s="3">
        <v>18</v>
      </c>
      <c r="E24" s="6">
        <f t="shared" si="0"/>
        <v>0.3103448275862069</v>
      </c>
      <c r="F24" s="3">
        <v>3</v>
      </c>
      <c r="G24" s="3">
        <v>0</v>
      </c>
      <c r="H24" s="3">
        <v>0</v>
      </c>
      <c r="I24" s="3">
        <v>13</v>
      </c>
      <c r="J24" s="3">
        <v>13</v>
      </c>
      <c r="K24" s="3">
        <v>3</v>
      </c>
      <c r="L24" s="3">
        <v>0</v>
      </c>
      <c r="M24" s="3">
        <v>0</v>
      </c>
      <c r="N24" s="3">
        <v>0</v>
      </c>
      <c r="O24" s="7">
        <v>0</v>
      </c>
      <c r="P24" s="3">
        <v>0</v>
      </c>
      <c r="Q24" s="3">
        <v>0</v>
      </c>
      <c r="R24" s="3">
        <v>0</v>
      </c>
      <c r="S24" s="5"/>
    </row>
    <row r="25" spans="2:19" ht="12.75">
      <c r="B25">
        <v>2007</v>
      </c>
      <c r="C25" s="3">
        <v>108</v>
      </c>
      <c r="D25" s="3">
        <v>42</v>
      </c>
      <c r="E25" s="6">
        <f t="shared" si="0"/>
        <v>0.3888888888888889</v>
      </c>
      <c r="F25" s="3">
        <v>6</v>
      </c>
      <c r="G25" s="3">
        <v>1</v>
      </c>
      <c r="H25" s="3">
        <v>0</v>
      </c>
      <c r="I25" s="3">
        <v>31</v>
      </c>
      <c r="J25" s="3">
        <v>13</v>
      </c>
      <c r="K25" s="3">
        <v>11</v>
      </c>
      <c r="L25" s="3">
        <v>2</v>
      </c>
      <c r="M25" s="3">
        <v>1</v>
      </c>
      <c r="N25" s="3">
        <v>0</v>
      </c>
      <c r="O25" s="7">
        <f>(M25*7)/L25</f>
        <v>3.5</v>
      </c>
      <c r="P25" s="3">
        <v>1</v>
      </c>
      <c r="Q25" s="3">
        <v>0</v>
      </c>
      <c r="R25" s="3">
        <v>1</v>
      </c>
      <c r="S25" s="5"/>
    </row>
    <row r="26" spans="2:19" ht="12.75">
      <c r="B26" s="2" t="s">
        <v>10</v>
      </c>
      <c r="C26" s="3">
        <f>SUM(C24:C25)</f>
        <v>166</v>
      </c>
      <c r="D26" s="3">
        <f>SUM(D24:D25)</f>
        <v>60</v>
      </c>
      <c r="E26" s="6">
        <f t="shared" si="0"/>
        <v>0.3614457831325301</v>
      </c>
      <c r="F26" s="3">
        <f aca="true" t="shared" si="6" ref="F26:N26">SUM(F24:F25)</f>
        <v>9</v>
      </c>
      <c r="G26" s="3">
        <f t="shared" si="6"/>
        <v>1</v>
      </c>
      <c r="H26" s="3">
        <f t="shared" si="6"/>
        <v>0</v>
      </c>
      <c r="I26" s="3">
        <f t="shared" si="6"/>
        <v>44</v>
      </c>
      <c r="J26" s="3">
        <f t="shared" si="6"/>
        <v>26</v>
      </c>
      <c r="K26" s="3">
        <f t="shared" si="6"/>
        <v>14</v>
      </c>
      <c r="L26" s="3">
        <f t="shared" si="6"/>
        <v>2</v>
      </c>
      <c r="M26" s="3">
        <f t="shared" si="6"/>
        <v>1</v>
      </c>
      <c r="N26" s="3">
        <f t="shared" si="6"/>
        <v>0</v>
      </c>
      <c r="O26" s="7">
        <f>(M26*7)/L26</f>
        <v>3.5</v>
      </c>
      <c r="P26" s="3">
        <f>SUM(P24:P25)</f>
        <v>1</v>
      </c>
      <c r="Q26" s="3">
        <f>SUM(Q24:Q25)</f>
        <v>0</v>
      </c>
      <c r="R26" s="3">
        <f>SUM(R24:R25)</f>
        <v>1</v>
      </c>
      <c r="S26" s="5"/>
    </row>
    <row r="27" spans="1:19" ht="12.75">
      <c r="A27" s="1" t="s">
        <v>48</v>
      </c>
      <c r="B27" s="1" t="s">
        <v>41</v>
      </c>
      <c r="C27" s="3"/>
      <c r="D27" s="3"/>
      <c r="E27" s="6"/>
      <c r="F27" s="3"/>
      <c r="G27" s="3"/>
      <c r="H27" s="3"/>
      <c r="I27" s="3"/>
      <c r="J27" s="3"/>
      <c r="K27" s="3"/>
      <c r="L27" s="3"/>
      <c r="M27" s="3"/>
      <c r="N27" s="3"/>
      <c r="O27" s="7"/>
      <c r="P27" s="3"/>
      <c r="Q27" s="3"/>
      <c r="R27" s="3"/>
      <c r="S27" s="5"/>
    </row>
    <row r="28" spans="2:19" ht="12.75">
      <c r="B28">
        <v>2006</v>
      </c>
      <c r="C28" s="3">
        <v>4</v>
      </c>
      <c r="D28" s="3">
        <v>0</v>
      </c>
      <c r="E28" s="6">
        <f t="shared" si="0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7">
        <v>0</v>
      </c>
      <c r="P28" s="3">
        <v>0</v>
      </c>
      <c r="Q28" s="3">
        <v>0</v>
      </c>
      <c r="R28" s="3">
        <v>0</v>
      </c>
      <c r="S28" s="5"/>
    </row>
    <row r="29" spans="2:19" ht="12.75">
      <c r="B29">
        <v>2007</v>
      </c>
      <c r="C29" s="3">
        <v>18</v>
      </c>
      <c r="D29" s="3">
        <v>8</v>
      </c>
      <c r="E29" s="6">
        <f t="shared" si="0"/>
        <v>0.4444444444444444</v>
      </c>
      <c r="F29" s="3">
        <v>0</v>
      </c>
      <c r="G29" s="3">
        <v>0</v>
      </c>
      <c r="H29" s="3">
        <v>0</v>
      </c>
      <c r="I29" s="3">
        <v>3</v>
      </c>
      <c r="J29" s="3">
        <v>3</v>
      </c>
      <c r="K29" s="3">
        <v>1</v>
      </c>
      <c r="L29" s="3">
        <v>0</v>
      </c>
      <c r="M29" s="3">
        <v>0</v>
      </c>
      <c r="N29" s="3">
        <v>0</v>
      </c>
      <c r="O29" s="7">
        <v>0</v>
      </c>
      <c r="P29" s="3">
        <v>0</v>
      </c>
      <c r="Q29" s="3">
        <v>0</v>
      </c>
      <c r="R29" s="3">
        <v>0</v>
      </c>
      <c r="S29" s="5"/>
    </row>
    <row r="30" spans="2:19" ht="12.75">
      <c r="B30" s="2" t="s">
        <v>10</v>
      </c>
      <c r="C30" s="3">
        <f>SUM(C28:C29)</f>
        <v>22</v>
      </c>
      <c r="D30" s="3">
        <f>SUM(D28:D29)</f>
        <v>8</v>
      </c>
      <c r="E30" s="6">
        <f t="shared" si="0"/>
        <v>0.36363636363636365</v>
      </c>
      <c r="F30" s="3">
        <f aca="true" t="shared" si="7" ref="F30:N30">SUM(F28:F29)</f>
        <v>0</v>
      </c>
      <c r="G30" s="3">
        <f t="shared" si="7"/>
        <v>0</v>
      </c>
      <c r="H30" s="3">
        <f t="shared" si="7"/>
        <v>0</v>
      </c>
      <c r="I30" s="3">
        <f t="shared" si="7"/>
        <v>3</v>
      </c>
      <c r="J30" s="3">
        <f t="shared" si="7"/>
        <v>3</v>
      </c>
      <c r="K30" s="3">
        <f t="shared" si="7"/>
        <v>1</v>
      </c>
      <c r="L30" s="3">
        <f t="shared" si="7"/>
        <v>0</v>
      </c>
      <c r="M30" s="3">
        <f t="shared" si="7"/>
        <v>0</v>
      </c>
      <c r="N30" s="3">
        <f t="shared" si="7"/>
        <v>0</v>
      </c>
      <c r="O30" s="7">
        <v>0</v>
      </c>
      <c r="P30" s="3">
        <f>SUM(P28:P29)</f>
        <v>0</v>
      </c>
      <c r="Q30" s="3">
        <f>SUM(Q28:Q29)</f>
        <v>0</v>
      </c>
      <c r="R30" s="3">
        <f>SUM(R28:R29)</f>
        <v>0</v>
      </c>
      <c r="S30" s="5"/>
    </row>
    <row r="31" spans="1:19" ht="12.75">
      <c r="A31" s="1" t="s">
        <v>49</v>
      </c>
      <c r="B31" s="1" t="s">
        <v>40</v>
      </c>
      <c r="C31" s="3"/>
      <c r="D31" s="3"/>
      <c r="E31" s="6"/>
      <c r="F31" s="3"/>
      <c r="G31" s="3"/>
      <c r="H31" s="3"/>
      <c r="I31" s="3"/>
      <c r="J31" s="3"/>
      <c r="K31" s="3"/>
      <c r="L31" s="3"/>
      <c r="M31" s="3"/>
      <c r="N31" s="3"/>
      <c r="O31" s="7"/>
      <c r="P31" s="3"/>
      <c r="Q31" s="3"/>
      <c r="R31" s="3"/>
      <c r="S31" s="5"/>
    </row>
    <row r="32" spans="2:19" ht="12.75">
      <c r="B32">
        <v>2006</v>
      </c>
      <c r="C32" s="3">
        <v>1</v>
      </c>
      <c r="D32" s="3">
        <v>0</v>
      </c>
      <c r="E32" s="6">
        <f t="shared" si="0"/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7">
        <v>0</v>
      </c>
      <c r="P32" s="3">
        <v>0</v>
      </c>
      <c r="Q32" s="3">
        <v>0</v>
      </c>
      <c r="R32" s="3">
        <v>0</v>
      </c>
      <c r="S32" s="5"/>
    </row>
    <row r="33" spans="2:19" ht="12.75">
      <c r="B33">
        <v>2007</v>
      </c>
      <c r="C33" s="3">
        <v>9</v>
      </c>
      <c r="D33" s="3">
        <v>1</v>
      </c>
      <c r="E33" s="6">
        <f t="shared" si="0"/>
        <v>0.1111111111111111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7">
        <v>0</v>
      </c>
      <c r="P33" s="3">
        <v>0</v>
      </c>
      <c r="Q33" s="3">
        <v>0</v>
      </c>
      <c r="R33" s="3">
        <v>0</v>
      </c>
      <c r="S33" s="5"/>
    </row>
    <row r="34" spans="2:19" ht="12.75">
      <c r="B34" s="2" t="s">
        <v>10</v>
      </c>
      <c r="C34" s="3">
        <f>SUM(C32:C33)</f>
        <v>10</v>
      </c>
      <c r="D34" s="3">
        <f>SUM(D32:D33)</f>
        <v>1</v>
      </c>
      <c r="E34" s="6">
        <f t="shared" si="0"/>
        <v>0.1</v>
      </c>
      <c r="F34" s="3">
        <f aca="true" t="shared" si="8" ref="F34:N34">SUM(F32:F33)</f>
        <v>0</v>
      </c>
      <c r="G34" s="3">
        <f t="shared" si="8"/>
        <v>0</v>
      </c>
      <c r="H34" s="3">
        <f t="shared" si="8"/>
        <v>0</v>
      </c>
      <c r="I34" s="3">
        <f t="shared" si="8"/>
        <v>2</v>
      </c>
      <c r="J34" s="3">
        <f t="shared" si="8"/>
        <v>0</v>
      </c>
      <c r="K34" s="3">
        <f t="shared" si="8"/>
        <v>0</v>
      </c>
      <c r="L34" s="3">
        <f t="shared" si="8"/>
        <v>0</v>
      </c>
      <c r="M34" s="3">
        <f t="shared" si="8"/>
        <v>0</v>
      </c>
      <c r="N34" s="3">
        <f t="shared" si="8"/>
        <v>0</v>
      </c>
      <c r="O34" s="7">
        <v>0</v>
      </c>
      <c r="P34" s="3">
        <f>SUM(P32:P33)</f>
        <v>0</v>
      </c>
      <c r="Q34" s="3">
        <f>SUM(Q32:Q33)</f>
        <v>0</v>
      </c>
      <c r="R34" s="3">
        <f>SUM(R32:R33)</f>
        <v>0</v>
      </c>
      <c r="S34" s="5"/>
    </row>
    <row r="35" ht="12.75">
      <c r="O35" s="8"/>
    </row>
  </sheetData>
  <sheetProtection/>
  <mergeCells count="2">
    <mergeCell ref="C1:K1"/>
    <mergeCell ref="L1:R1"/>
  </mergeCells>
  <printOptions/>
  <pageMargins left="0.5" right="0.2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.421875" style="0" bestFit="1" customWidth="1"/>
    <col min="2" max="2" width="9.00390625" style="0" bestFit="1" customWidth="1"/>
    <col min="3" max="12" width="7.28125" style="0" customWidth="1"/>
    <col min="13" max="13" width="3.57421875" style="0" bestFit="1" customWidth="1"/>
    <col min="14" max="18" width="7.28125" style="0" customWidth="1"/>
  </cols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9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5"/>
    </row>
    <row r="3" spans="1:19" ht="12.75">
      <c r="A3" s="1" t="s">
        <v>29</v>
      </c>
      <c r="B3" s="1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</row>
    <row r="4" spans="2:19" ht="12.75">
      <c r="B4">
        <v>2007</v>
      </c>
      <c r="C4" s="3">
        <v>102</v>
      </c>
      <c r="D4" s="3">
        <v>38</v>
      </c>
      <c r="E4" s="6">
        <f>D4/C4</f>
        <v>0.37254901960784315</v>
      </c>
      <c r="F4" s="3">
        <v>7</v>
      </c>
      <c r="G4" s="3">
        <v>1</v>
      </c>
      <c r="H4" s="3">
        <v>0</v>
      </c>
      <c r="I4" s="3">
        <v>29</v>
      </c>
      <c r="J4" s="3">
        <v>23</v>
      </c>
      <c r="K4" s="3">
        <v>3</v>
      </c>
      <c r="L4" s="3">
        <v>0</v>
      </c>
      <c r="M4" s="3">
        <v>0</v>
      </c>
      <c r="N4" s="3">
        <v>0</v>
      </c>
      <c r="O4" s="7">
        <v>0</v>
      </c>
      <c r="P4" s="3">
        <v>0</v>
      </c>
      <c r="Q4" s="3">
        <v>0</v>
      </c>
      <c r="R4" s="3">
        <v>0</v>
      </c>
      <c r="S4" s="5"/>
    </row>
    <row r="5" spans="2:19" ht="12.75">
      <c r="B5">
        <v>2008</v>
      </c>
      <c r="C5" s="3">
        <v>82</v>
      </c>
      <c r="D5" s="3">
        <v>23</v>
      </c>
      <c r="E5" s="6">
        <f aca="true" t="shared" si="0" ref="E5:E18">D5/C5</f>
        <v>0.2804878048780488</v>
      </c>
      <c r="F5" s="3">
        <v>2</v>
      </c>
      <c r="G5" s="3">
        <v>0</v>
      </c>
      <c r="H5" s="3">
        <v>0</v>
      </c>
      <c r="I5" s="3">
        <v>15</v>
      </c>
      <c r="J5" s="3">
        <v>13</v>
      </c>
      <c r="K5" s="3">
        <v>3</v>
      </c>
      <c r="L5" s="3">
        <v>0.33</v>
      </c>
      <c r="M5" s="3">
        <v>0</v>
      </c>
      <c r="N5" s="3">
        <v>0</v>
      </c>
      <c r="O5" s="7">
        <v>0</v>
      </c>
      <c r="P5" s="3">
        <v>0</v>
      </c>
      <c r="Q5" s="3">
        <v>0</v>
      </c>
      <c r="R5" s="3">
        <v>1</v>
      </c>
      <c r="S5" s="5"/>
    </row>
    <row r="6" spans="2:19" ht="12.75">
      <c r="B6" s="2" t="s">
        <v>10</v>
      </c>
      <c r="C6" s="3">
        <f>C4+C5</f>
        <v>184</v>
      </c>
      <c r="D6" s="3">
        <f>D4+D5</f>
        <v>61</v>
      </c>
      <c r="E6" s="6">
        <f t="shared" si="0"/>
        <v>0.33152173913043476</v>
      </c>
      <c r="F6" s="3">
        <f>F4+F5</f>
        <v>9</v>
      </c>
      <c r="G6" s="3">
        <f aca="true" t="shared" si="1" ref="G6:N6">G4+G5</f>
        <v>1</v>
      </c>
      <c r="H6" s="3">
        <f t="shared" si="1"/>
        <v>0</v>
      </c>
      <c r="I6" s="3">
        <f t="shared" si="1"/>
        <v>44</v>
      </c>
      <c r="J6" s="3">
        <f t="shared" si="1"/>
        <v>36</v>
      </c>
      <c r="K6" s="3">
        <f t="shared" si="1"/>
        <v>6</v>
      </c>
      <c r="L6" s="3">
        <f t="shared" si="1"/>
        <v>0.33</v>
      </c>
      <c r="M6" s="3">
        <f t="shared" si="1"/>
        <v>0</v>
      </c>
      <c r="N6" s="3">
        <f t="shared" si="1"/>
        <v>0</v>
      </c>
      <c r="O6" s="7">
        <v>0</v>
      </c>
      <c r="P6" s="3">
        <f>P4+P5</f>
        <v>0</v>
      </c>
      <c r="Q6" s="3">
        <f>Q4+Q5</f>
        <v>0</v>
      </c>
      <c r="R6" s="3">
        <f>R4+R5</f>
        <v>1</v>
      </c>
      <c r="S6" s="5"/>
    </row>
    <row r="7" spans="1:19" ht="12.75">
      <c r="A7" s="1" t="s">
        <v>2</v>
      </c>
      <c r="B7" s="1" t="s">
        <v>31</v>
      </c>
      <c r="C7" s="3"/>
      <c r="D7" s="3"/>
      <c r="E7" s="6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5"/>
    </row>
    <row r="8" spans="2:19" ht="12.75">
      <c r="B8">
        <v>2007</v>
      </c>
      <c r="C8" s="3">
        <v>16</v>
      </c>
      <c r="D8" s="3">
        <v>3</v>
      </c>
      <c r="E8" s="6">
        <f t="shared" si="0"/>
        <v>0.1875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6</v>
      </c>
      <c r="L8" s="3">
        <v>0</v>
      </c>
      <c r="M8" s="3">
        <v>0</v>
      </c>
      <c r="N8" s="3">
        <v>0</v>
      </c>
      <c r="O8" s="7">
        <v>0</v>
      </c>
      <c r="P8" s="3">
        <v>0</v>
      </c>
      <c r="Q8" s="3">
        <v>0</v>
      </c>
      <c r="R8" s="3">
        <v>0</v>
      </c>
      <c r="S8" s="5"/>
    </row>
    <row r="9" spans="2:19" ht="12.75">
      <c r="B9">
        <v>2008</v>
      </c>
      <c r="C9" s="3">
        <v>88</v>
      </c>
      <c r="D9" s="3">
        <v>27</v>
      </c>
      <c r="E9" s="6">
        <f t="shared" si="0"/>
        <v>0.3068181818181818</v>
      </c>
      <c r="F9" s="3">
        <v>1</v>
      </c>
      <c r="G9" s="3">
        <v>0</v>
      </c>
      <c r="H9" s="3">
        <v>0</v>
      </c>
      <c r="I9" s="3">
        <v>17</v>
      </c>
      <c r="J9" s="3">
        <v>5</v>
      </c>
      <c r="K9" s="3">
        <v>4</v>
      </c>
      <c r="L9" s="3">
        <v>0</v>
      </c>
      <c r="M9" s="3">
        <v>0</v>
      </c>
      <c r="N9" s="3">
        <v>0</v>
      </c>
      <c r="O9" s="7">
        <v>0</v>
      </c>
      <c r="P9" s="3">
        <v>0</v>
      </c>
      <c r="Q9" s="3">
        <v>0</v>
      </c>
      <c r="R9" s="3">
        <v>0</v>
      </c>
      <c r="S9" s="5"/>
    </row>
    <row r="10" spans="2:19" ht="12.75">
      <c r="B10" s="2" t="s">
        <v>10</v>
      </c>
      <c r="C10" s="3">
        <f>C8+C9</f>
        <v>104</v>
      </c>
      <c r="D10" s="3">
        <f>D8+D9</f>
        <v>30</v>
      </c>
      <c r="E10" s="6">
        <f t="shared" si="0"/>
        <v>0.28846153846153844</v>
      </c>
      <c r="F10" s="3">
        <f aca="true" t="shared" si="2" ref="F10:N10">F8+F9</f>
        <v>1</v>
      </c>
      <c r="G10" s="3">
        <f t="shared" si="2"/>
        <v>0</v>
      </c>
      <c r="H10" s="3">
        <f t="shared" si="2"/>
        <v>0</v>
      </c>
      <c r="I10" s="3">
        <f t="shared" si="2"/>
        <v>17</v>
      </c>
      <c r="J10" s="3">
        <f t="shared" si="2"/>
        <v>7</v>
      </c>
      <c r="K10" s="3">
        <f t="shared" si="2"/>
        <v>10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7">
        <v>0</v>
      </c>
      <c r="P10" s="3">
        <f>P8+P9</f>
        <v>0</v>
      </c>
      <c r="Q10" s="3">
        <f>Q8+Q9</f>
        <v>0</v>
      </c>
      <c r="R10" s="3">
        <f>R8+R9</f>
        <v>0</v>
      </c>
      <c r="S10" s="5"/>
    </row>
    <row r="11" spans="1:19" ht="12.75">
      <c r="A11" s="1" t="s">
        <v>32</v>
      </c>
      <c r="B11" s="1" t="s">
        <v>1</v>
      </c>
      <c r="C11" s="3"/>
      <c r="D11" s="3"/>
      <c r="E11" s="6"/>
      <c r="F11" s="3"/>
      <c r="G11" s="3"/>
      <c r="H11" s="3"/>
      <c r="I11" s="3"/>
      <c r="J11" s="3"/>
      <c r="K11" s="3"/>
      <c r="L11" s="3"/>
      <c r="M11" s="3"/>
      <c r="N11" s="3"/>
      <c r="O11" s="7"/>
      <c r="P11" s="3"/>
      <c r="Q11" s="3"/>
      <c r="R11" s="3"/>
      <c r="S11" s="5"/>
    </row>
    <row r="12" spans="2:19" ht="12.75">
      <c r="B12">
        <v>2007</v>
      </c>
      <c r="C12" s="3">
        <v>1</v>
      </c>
      <c r="D12" s="3">
        <v>0</v>
      </c>
      <c r="E12" s="6">
        <f t="shared" si="0"/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36</v>
      </c>
      <c r="M12" s="3">
        <v>21</v>
      </c>
      <c r="N12" s="3">
        <v>4</v>
      </c>
      <c r="O12" s="7">
        <f>(M12*7)/L12</f>
        <v>4.083333333333333</v>
      </c>
      <c r="P12" s="3">
        <v>25</v>
      </c>
      <c r="Q12" s="3">
        <v>0</v>
      </c>
      <c r="R12" s="3">
        <v>16</v>
      </c>
      <c r="S12" s="5"/>
    </row>
    <row r="13" spans="2:19" ht="12.75">
      <c r="B13">
        <v>2008</v>
      </c>
      <c r="C13" s="3">
        <v>13</v>
      </c>
      <c r="D13" s="3">
        <v>1</v>
      </c>
      <c r="E13" s="6">
        <f t="shared" si="0"/>
        <v>0.07692307692307693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35.33</v>
      </c>
      <c r="M13" s="3">
        <v>36</v>
      </c>
      <c r="N13" s="3">
        <v>0</v>
      </c>
      <c r="O13" s="7">
        <f>(M13*7)/L13</f>
        <v>7.132748372487971</v>
      </c>
      <c r="P13" s="3">
        <v>24</v>
      </c>
      <c r="Q13" s="3">
        <v>1</v>
      </c>
      <c r="R13" s="3">
        <v>11</v>
      </c>
      <c r="S13" s="5"/>
    </row>
    <row r="14" spans="2:19" ht="12.75">
      <c r="B14" s="2" t="s">
        <v>10</v>
      </c>
      <c r="C14" s="3">
        <f>SUM(C12:C13)</f>
        <v>14</v>
      </c>
      <c r="D14" s="3">
        <f>SUM(D12:D13)</f>
        <v>1</v>
      </c>
      <c r="E14" s="6">
        <f t="shared" si="0"/>
        <v>0.07142857142857142</v>
      </c>
      <c r="F14" s="3">
        <f aca="true" t="shared" si="3" ref="F14:N14">SUM(F12:F13)</f>
        <v>0</v>
      </c>
      <c r="G14" s="3">
        <f t="shared" si="3"/>
        <v>0</v>
      </c>
      <c r="H14" s="3">
        <f t="shared" si="3"/>
        <v>0</v>
      </c>
      <c r="I14" s="3">
        <f t="shared" si="3"/>
        <v>0</v>
      </c>
      <c r="J14" s="3">
        <f t="shared" si="3"/>
        <v>1</v>
      </c>
      <c r="K14" s="3">
        <f t="shared" si="3"/>
        <v>0</v>
      </c>
      <c r="L14" s="3">
        <f t="shared" si="3"/>
        <v>71.33</v>
      </c>
      <c r="M14" s="3">
        <f t="shared" si="3"/>
        <v>57</v>
      </c>
      <c r="N14" s="3">
        <f t="shared" si="3"/>
        <v>4</v>
      </c>
      <c r="O14" s="7">
        <f>(M14*7)/L14</f>
        <v>5.593719332679098</v>
      </c>
      <c r="P14" s="3">
        <f>SUM(P12:P13)</f>
        <v>49</v>
      </c>
      <c r="Q14" s="3">
        <f>SUM(Q12:Q13)</f>
        <v>1</v>
      </c>
      <c r="R14" s="3">
        <f>SUM(R12:R13)</f>
        <v>27</v>
      </c>
      <c r="S14" s="5"/>
    </row>
    <row r="15" spans="1:19" ht="12.75">
      <c r="A15" s="1" t="s">
        <v>33</v>
      </c>
      <c r="B15" s="1" t="s">
        <v>34</v>
      </c>
      <c r="C15" s="3"/>
      <c r="D15" s="3"/>
      <c r="E15" s="6"/>
      <c r="F15" s="3"/>
      <c r="G15" s="3"/>
      <c r="H15" s="3"/>
      <c r="I15" s="3"/>
      <c r="J15" s="3"/>
      <c r="K15" s="3"/>
      <c r="L15" s="3"/>
      <c r="M15" s="3"/>
      <c r="N15" s="3"/>
      <c r="O15" s="7"/>
      <c r="P15" s="3"/>
      <c r="Q15" s="3"/>
      <c r="R15" s="3"/>
      <c r="S15" s="5"/>
    </row>
    <row r="16" spans="2:19" ht="12.75">
      <c r="B16">
        <v>2007</v>
      </c>
      <c r="C16" s="3">
        <v>10</v>
      </c>
      <c r="D16" s="3">
        <v>1</v>
      </c>
      <c r="E16" s="6">
        <f t="shared" si="0"/>
        <v>0.1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0</v>
      </c>
      <c r="L16" s="3">
        <v>5.67</v>
      </c>
      <c r="M16" s="3">
        <v>4</v>
      </c>
      <c r="N16" s="3">
        <v>0</v>
      </c>
      <c r="O16" s="7">
        <f>(M16*7)/L16</f>
        <v>4.938271604938271</v>
      </c>
      <c r="P16" s="3">
        <v>2</v>
      </c>
      <c r="Q16" s="3">
        <v>0</v>
      </c>
      <c r="R16" s="3">
        <v>6</v>
      </c>
      <c r="S16" s="5"/>
    </row>
    <row r="17" spans="2:19" ht="12.75">
      <c r="B17">
        <v>2008</v>
      </c>
      <c r="C17" s="3">
        <v>81</v>
      </c>
      <c r="D17" s="3">
        <v>18</v>
      </c>
      <c r="E17" s="6">
        <f t="shared" si="0"/>
        <v>0.2222222222222222</v>
      </c>
      <c r="F17" s="3">
        <v>2</v>
      </c>
      <c r="G17" s="3">
        <v>0</v>
      </c>
      <c r="H17" s="3">
        <v>0</v>
      </c>
      <c r="I17" s="3">
        <v>5</v>
      </c>
      <c r="J17" s="3">
        <v>11</v>
      </c>
      <c r="K17" s="3">
        <v>3</v>
      </c>
      <c r="L17" s="3">
        <v>21.33</v>
      </c>
      <c r="M17" s="3">
        <v>21</v>
      </c>
      <c r="N17" s="3">
        <v>1</v>
      </c>
      <c r="O17" s="7">
        <f>(M17*7)/L17</f>
        <v>6.89170182841069</v>
      </c>
      <c r="P17" s="3">
        <v>17</v>
      </c>
      <c r="Q17" s="3">
        <v>0</v>
      </c>
      <c r="R17" s="3">
        <v>9</v>
      </c>
      <c r="S17" s="5"/>
    </row>
    <row r="18" spans="2:19" ht="12.75">
      <c r="B18" s="2" t="s">
        <v>10</v>
      </c>
      <c r="C18" s="3">
        <f>SUM(C16:C17)</f>
        <v>91</v>
      </c>
      <c r="D18" s="3">
        <f>SUM(D16:D17)</f>
        <v>19</v>
      </c>
      <c r="E18" s="6">
        <f t="shared" si="0"/>
        <v>0.2087912087912088</v>
      </c>
      <c r="F18" s="3">
        <f aca="true" t="shared" si="4" ref="F18:N18">SUM(F16:F17)</f>
        <v>2</v>
      </c>
      <c r="G18" s="3">
        <f t="shared" si="4"/>
        <v>0</v>
      </c>
      <c r="H18" s="3">
        <f t="shared" si="4"/>
        <v>0</v>
      </c>
      <c r="I18" s="3">
        <f t="shared" si="4"/>
        <v>7</v>
      </c>
      <c r="J18" s="3">
        <f t="shared" si="4"/>
        <v>11</v>
      </c>
      <c r="K18" s="3">
        <f t="shared" si="4"/>
        <v>3</v>
      </c>
      <c r="L18" s="3">
        <f t="shared" si="4"/>
        <v>27</v>
      </c>
      <c r="M18" s="3">
        <f t="shared" si="4"/>
        <v>25</v>
      </c>
      <c r="N18" s="3">
        <f t="shared" si="4"/>
        <v>1</v>
      </c>
      <c r="O18" s="7">
        <f>(M18*7)/L18</f>
        <v>6.481481481481482</v>
      </c>
      <c r="P18" s="3">
        <f>SUM(P16:P17)</f>
        <v>19</v>
      </c>
      <c r="Q18" s="3">
        <f>SUM(Q16:Q17)</f>
        <v>0</v>
      </c>
      <c r="R18" s="3">
        <f>SUM(R16:R17)</f>
        <v>15</v>
      </c>
      <c r="S18" s="5"/>
    </row>
  </sheetData>
  <sheetProtection/>
  <mergeCells count="2">
    <mergeCell ref="C1:K1"/>
    <mergeCell ref="L1:R1"/>
  </mergeCells>
  <printOptions/>
  <pageMargins left="0.5" right="0.5" top="1" bottom="1" header="0.5" footer="0.5"/>
  <pageSetup orientation="landscape" r:id="rId1"/>
  <ignoredErrors>
    <ignoredError sqref="E6 E10 E14 E18 O14 O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15" sqref="P15"/>
    </sheetView>
  </sheetViews>
  <sheetFormatPr defaultColWidth="9.140625" defaultRowHeight="12.75"/>
  <cols>
    <col min="1" max="1" width="6.140625" style="0" bestFit="1" customWidth="1"/>
    <col min="2" max="2" width="10.8515625" style="0" bestFit="1" customWidth="1"/>
    <col min="3" max="12" width="7.28125" style="0" customWidth="1"/>
    <col min="13" max="13" width="3.57421875" style="0" bestFit="1" customWidth="1"/>
    <col min="14" max="18" width="7.28125" style="0" customWidth="1"/>
  </cols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9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5"/>
    </row>
    <row r="3" spans="1:19" ht="12.75">
      <c r="A3" s="1" t="s">
        <v>6</v>
      </c>
      <c r="B3" s="1" t="s">
        <v>7</v>
      </c>
      <c r="C3" s="3"/>
      <c r="D3" s="3"/>
      <c r="E3" s="6"/>
      <c r="F3" s="3"/>
      <c r="G3" s="3"/>
      <c r="H3" s="3"/>
      <c r="I3" s="3"/>
      <c r="J3" s="3"/>
      <c r="K3" s="3"/>
      <c r="L3" s="3"/>
      <c r="M3" s="3"/>
      <c r="N3" s="3"/>
      <c r="O3" s="7"/>
      <c r="P3" s="3"/>
      <c r="Q3" s="3"/>
      <c r="R3" s="3"/>
      <c r="S3" s="5"/>
    </row>
    <row r="4" spans="2:19" ht="12.75">
      <c r="B4">
        <v>2008</v>
      </c>
      <c r="C4" s="3">
        <v>8</v>
      </c>
      <c r="D4" s="3">
        <v>1</v>
      </c>
      <c r="E4" s="6">
        <f aca="true" t="shared" si="0" ref="E4:E24">D4/C4</f>
        <v>0.125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7">
        <v>0</v>
      </c>
      <c r="P4" s="3">
        <v>0</v>
      </c>
      <c r="Q4" s="3">
        <v>0</v>
      </c>
      <c r="R4" s="3">
        <v>0</v>
      </c>
      <c r="S4" s="5"/>
    </row>
    <row r="5" spans="2:19" ht="12.75">
      <c r="B5">
        <v>2009</v>
      </c>
      <c r="C5" s="3"/>
      <c r="D5" s="3"/>
      <c r="E5" s="6" t="e">
        <f t="shared" si="0"/>
        <v>#DIV/0!</v>
      </c>
      <c r="F5" s="3"/>
      <c r="G5" s="3"/>
      <c r="H5" s="3"/>
      <c r="I5" s="3"/>
      <c r="J5" s="3"/>
      <c r="K5" s="3"/>
      <c r="L5" s="3"/>
      <c r="M5" s="3"/>
      <c r="N5" s="3"/>
      <c r="O5" s="7">
        <v>0</v>
      </c>
      <c r="P5" s="3"/>
      <c r="Q5" s="3"/>
      <c r="R5" s="3"/>
      <c r="S5" s="5"/>
    </row>
    <row r="6" spans="2:19" ht="12.75">
      <c r="B6" s="2" t="s">
        <v>10</v>
      </c>
      <c r="C6" s="3">
        <f>C4+C5</f>
        <v>8</v>
      </c>
      <c r="D6" s="3">
        <f>D4+D5</f>
        <v>1</v>
      </c>
      <c r="E6" s="6">
        <f t="shared" si="0"/>
        <v>0.125</v>
      </c>
      <c r="F6" s="3">
        <f aca="true" t="shared" si="1" ref="F6:N6">F4+F5</f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7">
        <v>0</v>
      </c>
      <c r="P6" s="3">
        <f>P4+P5</f>
        <v>0</v>
      </c>
      <c r="Q6" s="3">
        <f>Q4+Q5</f>
        <v>0</v>
      </c>
      <c r="R6" s="3">
        <f>R4+R5</f>
        <v>0</v>
      </c>
      <c r="S6" s="5"/>
    </row>
    <row r="7" spans="1:19" ht="12.75">
      <c r="A7" s="1" t="s">
        <v>2</v>
      </c>
      <c r="B7" s="1" t="s">
        <v>3</v>
      </c>
      <c r="C7" s="3"/>
      <c r="D7" s="3"/>
      <c r="E7" s="6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5"/>
    </row>
    <row r="8" spans="2:19" ht="12.75">
      <c r="B8">
        <v>2007</v>
      </c>
      <c r="C8" s="3">
        <v>81</v>
      </c>
      <c r="D8" s="3">
        <v>28</v>
      </c>
      <c r="E8" s="6">
        <f t="shared" si="0"/>
        <v>0.345679012345679</v>
      </c>
      <c r="F8" s="3">
        <v>1</v>
      </c>
      <c r="G8" s="3">
        <v>0</v>
      </c>
      <c r="H8" s="3">
        <v>0</v>
      </c>
      <c r="I8" s="3">
        <v>10</v>
      </c>
      <c r="J8" s="3">
        <v>12</v>
      </c>
      <c r="K8" s="3">
        <v>2</v>
      </c>
      <c r="L8" s="3">
        <v>0</v>
      </c>
      <c r="M8" s="3">
        <v>0</v>
      </c>
      <c r="N8" s="3">
        <v>0</v>
      </c>
      <c r="O8" s="7">
        <v>0</v>
      </c>
      <c r="P8" s="3">
        <v>0</v>
      </c>
      <c r="Q8" s="3">
        <v>0</v>
      </c>
      <c r="R8" s="3">
        <v>0</v>
      </c>
      <c r="S8" s="5"/>
    </row>
    <row r="9" spans="2:19" ht="12.75">
      <c r="B9">
        <v>2008</v>
      </c>
      <c r="C9" s="3">
        <v>86</v>
      </c>
      <c r="D9" s="3">
        <v>28</v>
      </c>
      <c r="E9" s="6">
        <f t="shared" si="0"/>
        <v>0.32558139534883723</v>
      </c>
      <c r="F9" s="3">
        <v>0</v>
      </c>
      <c r="G9" s="3">
        <v>0</v>
      </c>
      <c r="H9" s="3">
        <v>0</v>
      </c>
      <c r="I9" s="3">
        <v>7</v>
      </c>
      <c r="J9" s="3">
        <v>13</v>
      </c>
      <c r="K9" s="3">
        <v>6</v>
      </c>
      <c r="L9" s="3">
        <v>0</v>
      </c>
      <c r="M9" s="3">
        <v>0</v>
      </c>
      <c r="N9" s="3">
        <v>0</v>
      </c>
      <c r="O9" s="7">
        <v>0</v>
      </c>
      <c r="P9" s="3">
        <v>0</v>
      </c>
      <c r="Q9" s="3">
        <v>0</v>
      </c>
      <c r="R9" s="3">
        <v>0</v>
      </c>
      <c r="S9" s="5"/>
    </row>
    <row r="10" spans="2:19" ht="12.75">
      <c r="B10">
        <v>2009</v>
      </c>
      <c r="C10" s="3">
        <v>106</v>
      </c>
      <c r="D10" s="3">
        <v>36</v>
      </c>
      <c r="E10" s="6">
        <f t="shared" si="0"/>
        <v>0.33962264150943394</v>
      </c>
      <c r="F10" s="3">
        <v>7</v>
      </c>
      <c r="G10" s="3">
        <v>1</v>
      </c>
      <c r="H10" s="3">
        <v>0</v>
      </c>
      <c r="I10" s="3">
        <v>22</v>
      </c>
      <c r="J10" s="3">
        <v>24</v>
      </c>
      <c r="K10" s="3">
        <v>3</v>
      </c>
      <c r="L10" s="3">
        <v>0</v>
      </c>
      <c r="M10" s="3">
        <v>0</v>
      </c>
      <c r="N10" s="3">
        <v>0</v>
      </c>
      <c r="O10" s="7">
        <v>0</v>
      </c>
      <c r="P10" s="3">
        <v>0</v>
      </c>
      <c r="Q10" s="3">
        <v>0</v>
      </c>
      <c r="R10" s="3">
        <v>0</v>
      </c>
      <c r="S10" s="5"/>
    </row>
    <row r="11" spans="2:19" ht="12.75">
      <c r="B11" s="2" t="s">
        <v>10</v>
      </c>
      <c r="C11" s="3">
        <f>SUM(C8:C10)</f>
        <v>273</v>
      </c>
      <c r="D11" s="3">
        <f>SUM(D8:D10)</f>
        <v>92</v>
      </c>
      <c r="E11" s="6">
        <f t="shared" si="0"/>
        <v>0.336996336996337</v>
      </c>
      <c r="F11" s="3">
        <f aca="true" t="shared" si="2" ref="F11:N11">SUM(F8:F10)</f>
        <v>8</v>
      </c>
      <c r="G11" s="3">
        <f t="shared" si="2"/>
        <v>1</v>
      </c>
      <c r="H11" s="3">
        <f t="shared" si="2"/>
        <v>0</v>
      </c>
      <c r="I11" s="3">
        <f t="shared" si="2"/>
        <v>39</v>
      </c>
      <c r="J11" s="3">
        <f t="shared" si="2"/>
        <v>49</v>
      </c>
      <c r="K11" s="3">
        <f t="shared" si="2"/>
        <v>11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7">
        <v>0</v>
      </c>
      <c r="P11" s="3">
        <f>SUM(P8:P10)</f>
        <v>0</v>
      </c>
      <c r="Q11" s="3">
        <f>SUM(Q8:Q10)</f>
        <v>0</v>
      </c>
      <c r="R11" s="3">
        <f>SUM(R8:R10)</f>
        <v>0</v>
      </c>
      <c r="S11" s="5"/>
    </row>
    <row r="12" spans="1:19" ht="12.75">
      <c r="A12" s="1" t="s">
        <v>0</v>
      </c>
      <c r="B12" s="1" t="s">
        <v>1</v>
      </c>
      <c r="C12" s="3"/>
      <c r="D12" s="3"/>
      <c r="E12" s="6"/>
      <c r="F12" s="3"/>
      <c r="G12" s="3"/>
      <c r="H12" s="3"/>
      <c r="I12" s="3"/>
      <c r="J12" s="3"/>
      <c r="K12" s="3"/>
      <c r="L12" s="3"/>
      <c r="M12" s="3"/>
      <c r="N12" s="3"/>
      <c r="O12" s="7"/>
      <c r="P12" s="3"/>
      <c r="Q12" s="3"/>
      <c r="R12" s="3"/>
      <c r="S12" s="5"/>
    </row>
    <row r="13" spans="2:19" ht="12.75">
      <c r="B13">
        <v>2007</v>
      </c>
      <c r="C13" s="3">
        <v>84</v>
      </c>
      <c r="D13" s="3">
        <v>20</v>
      </c>
      <c r="E13" s="6">
        <f t="shared" si="0"/>
        <v>0.23809523809523808</v>
      </c>
      <c r="F13" s="3">
        <v>3</v>
      </c>
      <c r="G13" s="3">
        <v>0</v>
      </c>
      <c r="H13" s="3">
        <v>0</v>
      </c>
      <c r="I13" s="3">
        <v>16</v>
      </c>
      <c r="J13" s="3">
        <v>16</v>
      </c>
      <c r="K13" s="3">
        <v>4</v>
      </c>
      <c r="L13" s="3">
        <v>20.67</v>
      </c>
      <c r="M13" s="3">
        <v>18</v>
      </c>
      <c r="N13" s="3">
        <v>1</v>
      </c>
      <c r="O13" s="7">
        <f>(M13*7)/L13</f>
        <v>6.095791001451378</v>
      </c>
      <c r="P13" s="3">
        <v>8</v>
      </c>
      <c r="Q13" s="3">
        <v>0</v>
      </c>
      <c r="R13" s="3">
        <v>9</v>
      </c>
      <c r="S13" s="5"/>
    </row>
    <row r="14" spans="2:19" ht="12.75">
      <c r="B14">
        <v>2008</v>
      </c>
      <c r="C14" s="3">
        <v>97</v>
      </c>
      <c r="D14" s="3">
        <v>37</v>
      </c>
      <c r="E14" s="6">
        <f t="shared" si="0"/>
        <v>0.38144329896907214</v>
      </c>
      <c r="F14" s="3">
        <v>3</v>
      </c>
      <c r="G14" s="3">
        <v>0</v>
      </c>
      <c r="H14" s="3">
        <v>0</v>
      </c>
      <c r="I14" s="3">
        <v>20</v>
      </c>
      <c r="J14" s="3">
        <v>5</v>
      </c>
      <c r="K14" s="3">
        <v>12</v>
      </c>
      <c r="L14" s="3">
        <v>2.67</v>
      </c>
      <c r="M14" s="3">
        <v>5</v>
      </c>
      <c r="N14" s="3">
        <v>0</v>
      </c>
      <c r="O14" s="7">
        <f>(M14*7)/L14</f>
        <v>13.108614232209739</v>
      </c>
      <c r="P14" s="3">
        <v>0</v>
      </c>
      <c r="Q14" s="3">
        <v>0</v>
      </c>
      <c r="R14" s="3">
        <v>1</v>
      </c>
      <c r="S14" s="5"/>
    </row>
    <row r="15" spans="2:19" ht="12.75">
      <c r="B15">
        <v>2009</v>
      </c>
      <c r="C15" s="3">
        <v>104</v>
      </c>
      <c r="D15" s="3">
        <v>37</v>
      </c>
      <c r="E15" s="6">
        <f t="shared" si="0"/>
        <v>0.3557692307692308</v>
      </c>
      <c r="F15" s="3">
        <v>7</v>
      </c>
      <c r="G15" s="3">
        <v>2</v>
      </c>
      <c r="H15" s="3">
        <v>0</v>
      </c>
      <c r="I15" s="3">
        <v>31</v>
      </c>
      <c r="J15" s="3">
        <v>15</v>
      </c>
      <c r="K15" s="3">
        <v>10</v>
      </c>
      <c r="L15" s="3">
        <v>13.33</v>
      </c>
      <c r="M15" s="3">
        <v>8</v>
      </c>
      <c r="N15" s="3">
        <v>1</v>
      </c>
      <c r="O15" s="7">
        <f>(M15*7)/L15</f>
        <v>4.201050262565642</v>
      </c>
      <c r="P15" s="3">
        <v>14</v>
      </c>
      <c r="Q15" s="3">
        <v>1</v>
      </c>
      <c r="R15" s="3">
        <v>7</v>
      </c>
      <c r="S15" s="5"/>
    </row>
    <row r="16" spans="2:19" ht="12.75">
      <c r="B16" s="2" t="s">
        <v>10</v>
      </c>
      <c r="C16" s="3">
        <f>SUM(C13:C15)</f>
        <v>285</v>
      </c>
      <c r="D16" s="3">
        <f>SUM(D13:D15)</f>
        <v>94</v>
      </c>
      <c r="E16" s="6">
        <f t="shared" si="0"/>
        <v>0.3298245614035088</v>
      </c>
      <c r="F16" s="3">
        <f aca="true" t="shared" si="3" ref="F16:N16">SUM(F13:F15)</f>
        <v>13</v>
      </c>
      <c r="G16" s="3">
        <f t="shared" si="3"/>
        <v>2</v>
      </c>
      <c r="H16" s="3">
        <f t="shared" si="3"/>
        <v>0</v>
      </c>
      <c r="I16" s="3">
        <f t="shared" si="3"/>
        <v>67</v>
      </c>
      <c r="J16" s="3">
        <f t="shared" si="3"/>
        <v>36</v>
      </c>
      <c r="K16" s="3">
        <f t="shared" si="3"/>
        <v>26</v>
      </c>
      <c r="L16" s="3">
        <f t="shared" si="3"/>
        <v>36.67</v>
      </c>
      <c r="M16" s="3">
        <f t="shared" si="3"/>
        <v>31</v>
      </c>
      <c r="N16" s="3">
        <f t="shared" si="3"/>
        <v>2</v>
      </c>
      <c r="O16" s="7">
        <f>(M16*7)/L16</f>
        <v>5.91764385055904</v>
      </c>
      <c r="P16" s="3">
        <f>SUM(P13:P15)</f>
        <v>22</v>
      </c>
      <c r="Q16" s="3">
        <f>SUM(Q13:Q15)</f>
        <v>1</v>
      </c>
      <c r="R16" s="3">
        <f>SUM(R13:R15)</f>
        <v>17</v>
      </c>
      <c r="S16" s="5"/>
    </row>
    <row r="17" spans="1:19" ht="12.75">
      <c r="A17" s="1" t="s">
        <v>4</v>
      </c>
      <c r="B17" s="1" t="s">
        <v>5</v>
      </c>
      <c r="C17" s="3"/>
      <c r="D17" s="3"/>
      <c r="E17" s="6"/>
      <c r="F17" s="3"/>
      <c r="G17" s="3"/>
      <c r="H17" s="3"/>
      <c r="I17" s="3"/>
      <c r="J17" s="3"/>
      <c r="K17" s="3"/>
      <c r="L17" s="3"/>
      <c r="M17" s="3"/>
      <c r="N17" s="3"/>
      <c r="O17" s="7"/>
      <c r="P17" s="3"/>
      <c r="Q17" s="3"/>
      <c r="R17" s="3"/>
      <c r="S17" s="5"/>
    </row>
    <row r="18" spans="2:19" ht="12.75">
      <c r="B18">
        <v>2008</v>
      </c>
      <c r="C18" s="3">
        <v>29</v>
      </c>
      <c r="D18" s="3">
        <v>2</v>
      </c>
      <c r="E18" s="6">
        <f t="shared" si="0"/>
        <v>0.06896551724137931</v>
      </c>
      <c r="F18" s="3">
        <v>0</v>
      </c>
      <c r="G18" s="3">
        <v>0</v>
      </c>
      <c r="H18" s="3">
        <v>0</v>
      </c>
      <c r="I18" s="3">
        <v>4</v>
      </c>
      <c r="J18" s="3">
        <v>1</v>
      </c>
      <c r="K18" s="3">
        <v>1</v>
      </c>
      <c r="L18" s="3">
        <v>1.33</v>
      </c>
      <c r="M18" s="3">
        <v>2</v>
      </c>
      <c r="N18" s="3">
        <v>0</v>
      </c>
      <c r="O18" s="7">
        <f>(M18*7)/L18</f>
        <v>10.526315789473683</v>
      </c>
      <c r="P18" s="3">
        <v>2</v>
      </c>
      <c r="Q18" s="3">
        <v>0</v>
      </c>
      <c r="R18" s="3">
        <v>1</v>
      </c>
      <c r="S18" s="5"/>
    </row>
    <row r="19" spans="2:19" ht="12.75">
      <c r="B19">
        <v>2009</v>
      </c>
      <c r="C19" s="3">
        <v>7</v>
      </c>
      <c r="D19" s="3">
        <v>2</v>
      </c>
      <c r="E19" s="6">
        <f t="shared" si="0"/>
        <v>0.2857142857142857</v>
      </c>
      <c r="F19" s="3">
        <v>1</v>
      </c>
      <c r="G19" s="3">
        <v>0</v>
      </c>
      <c r="H19" s="3">
        <v>0</v>
      </c>
      <c r="I19" s="3">
        <v>0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7" t="e">
        <f>(M19*7)/L19</f>
        <v>#DIV/0!</v>
      </c>
      <c r="P19" s="3">
        <v>0</v>
      </c>
      <c r="Q19" s="3">
        <v>0</v>
      </c>
      <c r="R19" s="3">
        <v>0</v>
      </c>
      <c r="S19" s="5"/>
    </row>
    <row r="20" spans="2:19" ht="12.75">
      <c r="B20" s="2" t="s">
        <v>10</v>
      </c>
      <c r="C20" s="3">
        <f>SUM(C18:C19)</f>
        <v>36</v>
      </c>
      <c r="D20" s="3">
        <f>SUM(D18:D19)</f>
        <v>4</v>
      </c>
      <c r="E20" s="6">
        <f t="shared" si="0"/>
        <v>0.1111111111111111</v>
      </c>
      <c r="F20" s="3">
        <f aca="true" t="shared" si="4" ref="F20:N20">SUM(F18:F19)</f>
        <v>1</v>
      </c>
      <c r="G20" s="3">
        <f t="shared" si="4"/>
        <v>0</v>
      </c>
      <c r="H20" s="3">
        <f t="shared" si="4"/>
        <v>0</v>
      </c>
      <c r="I20" s="3">
        <f t="shared" si="4"/>
        <v>4</v>
      </c>
      <c r="J20" s="3">
        <f t="shared" si="4"/>
        <v>4</v>
      </c>
      <c r="K20" s="3">
        <f t="shared" si="4"/>
        <v>1</v>
      </c>
      <c r="L20" s="3">
        <f t="shared" si="4"/>
        <v>1.33</v>
      </c>
      <c r="M20" s="3">
        <f t="shared" si="4"/>
        <v>2</v>
      </c>
      <c r="N20" s="3">
        <f t="shared" si="4"/>
        <v>0</v>
      </c>
      <c r="O20" s="7">
        <f>(M20*7)/L20</f>
        <v>10.526315789473683</v>
      </c>
      <c r="P20" s="3">
        <f>SUM(P18:P19)</f>
        <v>2</v>
      </c>
      <c r="Q20" s="3">
        <f>SUM(Q18:Q19)</f>
        <v>0</v>
      </c>
      <c r="R20" s="3">
        <f>SUM(R18:R19)</f>
        <v>1</v>
      </c>
      <c r="S20" s="5"/>
    </row>
    <row r="21" spans="1:19" ht="12.75">
      <c r="A21" s="1" t="s">
        <v>9</v>
      </c>
      <c r="B21" s="1" t="s">
        <v>8</v>
      </c>
      <c r="C21" s="3"/>
      <c r="D21" s="3"/>
      <c r="E21" s="6"/>
      <c r="F21" s="3"/>
      <c r="G21" s="3"/>
      <c r="H21" s="3"/>
      <c r="I21" s="3"/>
      <c r="J21" s="3"/>
      <c r="K21" s="3"/>
      <c r="L21" s="3"/>
      <c r="M21" s="3"/>
      <c r="N21" s="3"/>
      <c r="O21" s="7"/>
      <c r="P21" s="3"/>
      <c r="Q21" s="3"/>
      <c r="R21" s="3"/>
      <c r="S21" s="5"/>
    </row>
    <row r="22" spans="2:19" ht="12.75">
      <c r="B22">
        <v>2008</v>
      </c>
      <c r="C22" s="3">
        <v>3</v>
      </c>
      <c r="D22" s="3">
        <v>0</v>
      </c>
      <c r="E22" s="6">
        <f t="shared" si="0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7">
        <v>0</v>
      </c>
      <c r="P22" s="3">
        <v>0</v>
      </c>
      <c r="Q22" s="3">
        <v>0</v>
      </c>
      <c r="R22" s="3">
        <v>0</v>
      </c>
      <c r="S22" s="5"/>
    </row>
    <row r="23" spans="2:19" ht="12.75">
      <c r="B23">
        <v>2009</v>
      </c>
      <c r="C23" s="3">
        <v>5</v>
      </c>
      <c r="D23" s="3">
        <v>0</v>
      </c>
      <c r="E23" s="6">
        <f t="shared" si="0"/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7">
        <v>0</v>
      </c>
      <c r="P23" s="3">
        <v>0</v>
      </c>
      <c r="Q23" s="3">
        <v>0</v>
      </c>
      <c r="R23" s="3">
        <v>0</v>
      </c>
      <c r="S23" s="5"/>
    </row>
    <row r="24" spans="2:19" ht="12.75">
      <c r="B24" s="2" t="s">
        <v>10</v>
      </c>
      <c r="C24" s="3">
        <f>SUM(C22:C23)</f>
        <v>8</v>
      </c>
      <c r="D24" s="3">
        <f>SUM(D22:D23)</f>
        <v>0</v>
      </c>
      <c r="E24" s="6">
        <f t="shared" si="0"/>
        <v>0</v>
      </c>
      <c r="F24" s="3">
        <f aca="true" t="shared" si="5" ref="F24:N24">SUM(F22:F23)</f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7">
        <v>0</v>
      </c>
      <c r="P24" s="3">
        <f>SUM(P22:P23)</f>
        <v>0</v>
      </c>
      <c r="Q24" s="3">
        <f>SUM(Q22:Q23)</f>
        <v>0</v>
      </c>
      <c r="R24" s="3">
        <f>SUM(R22:R23)</f>
        <v>0</v>
      </c>
      <c r="S24" s="5"/>
    </row>
    <row r="25" ht="12.75">
      <c r="O25" s="8"/>
    </row>
  </sheetData>
  <sheetProtection/>
  <mergeCells count="2">
    <mergeCell ref="C1:K1"/>
    <mergeCell ref="L1:R1"/>
  </mergeCells>
  <printOptions/>
  <pageMargins left="0.5" right="0.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S27" sqref="S27"/>
    </sheetView>
  </sheetViews>
  <sheetFormatPr defaultColWidth="9.140625" defaultRowHeight="12.75"/>
  <cols>
    <col min="1" max="1" width="8.00390625" style="0" bestFit="1" customWidth="1"/>
    <col min="2" max="2" width="14.140625" style="0" bestFit="1" customWidth="1"/>
    <col min="3" max="12" width="7.28125" style="0" customWidth="1"/>
    <col min="13" max="13" width="3.57421875" style="0" bestFit="1" customWidth="1"/>
    <col min="14" max="18" width="7.28125" style="0" customWidth="1"/>
  </cols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9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5"/>
    </row>
    <row r="3" spans="1:19" ht="12.75">
      <c r="A3" s="1" t="s">
        <v>33</v>
      </c>
      <c r="B3" s="1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</row>
    <row r="4" spans="2:19" ht="12.75">
      <c r="B4">
        <v>2008</v>
      </c>
      <c r="C4" s="3">
        <v>28</v>
      </c>
      <c r="D4" s="3">
        <v>5</v>
      </c>
      <c r="E4" s="6">
        <f>D4/C4</f>
        <v>0.17857142857142858</v>
      </c>
      <c r="F4" s="3">
        <v>2</v>
      </c>
      <c r="G4" s="3">
        <v>0</v>
      </c>
      <c r="H4" s="3">
        <v>0</v>
      </c>
      <c r="I4" s="3">
        <v>6</v>
      </c>
      <c r="J4" s="3">
        <v>1</v>
      </c>
      <c r="K4" s="3">
        <v>4</v>
      </c>
      <c r="L4" s="3">
        <v>0</v>
      </c>
      <c r="M4" s="3">
        <v>0</v>
      </c>
      <c r="N4" s="3">
        <v>0</v>
      </c>
      <c r="O4" s="7">
        <v>0</v>
      </c>
      <c r="P4" s="3">
        <v>0</v>
      </c>
      <c r="Q4" s="3">
        <v>0</v>
      </c>
      <c r="R4" s="3">
        <v>0</v>
      </c>
      <c r="S4" s="5"/>
    </row>
    <row r="5" spans="2:19" ht="12.75">
      <c r="B5">
        <v>2009</v>
      </c>
      <c r="C5" s="3">
        <v>72</v>
      </c>
      <c r="D5" s="3">
        <v>21</v>
      </c>
      <c r="E5" s="6">
        <f>D5/C5</f>
        <v>0.2916666666666667</v>
      </c>
      <c r="F5" s="3">
        <v>5</v>
      </c>
      <c r="G5" s="3">
        <v>1</v>
      </c>
      <c r="H5" s="3">
        <v>2</v>
      </c>
      <c r="I5" s="3">
        <v>17</v>
      </c>
      <c r="J5" s="3">
        <v>14</v>
      </c>
      <c r="K5" s="3">
        <v>5</v>
      </c>
      <c r="L5" s="3">
        <v>0</v>
      </c>
      <c r="M5" s="3">
        <v>0</v>
      </c>
      <c r="N5" s="3">
        <v>0</v>
      </c>
      <c r="O5" s="7" t="e">
        <f>(M5*7)/L5</f>
        <v>#DIV/0!</v>
      </c>
      <c r="P5" s="3">
        <v>0</v>
      </c>
      <c r="Q5" s="3">
        <v>0</v>
      </c>
      <c r="R5" s="3">
        <v>0</v>
      </c>
      <c r="S5" s="5"/>
    </row>
    <row r="6" spans="2:19" ht="12.75">
      <c r="B6">
        <v>2010</v>
      </c>
      <c r="C6" s="3">
        <v>108</v>
      </c>
      <c r="D6" s="3">
        <v>27</v>
      </c>
      <c r="E6" s="6">
        <f aca="true" t="shared" si="0" ref="E6:E59">D6/C6</f>
        <v>0.25</v>
      </c>
      <c r="F6" s="3">
        <v>9</v>
      </c>
      <c r="G6" s="3">
        <v>0</v>
      </c>
      <c r="H6" s="3">
        <v>1</v>
      </c>
      <c r="I6" s="3">
        <v>29</v>
      </c>
      <c r="J6" s="3">
        <v>15</v>
      </c>
      <c r="K6" s="3">
        <v>5</v>
      </c>
      <c r="L6" s="3"/>
      <c r="M6" s="3"/>
      <c r="N6" s="3"/>
      <c r="O6" s="7" t="e">
        <f>(M6*7)/L6</f>
        <v>#DIV/0!</v>
      </c>
      <c r="P6" s="3"/>
      <c r="Q6" s="3"/>
      <c r="R6" s="3"/>
      <c r="S6" s="5"/>
    </row>
    <row r="7" spans="2:19" ht="12.75">
      <c r="B7" s="2" t="s">
        <v>10</v>
      </c>
      <c r="C7" s="3">
        <f>SUM(C4:C6)</f>
        <v>208</v>
      </c>
      <c r="D7" s="3">
        <f>SUM(D4:D6)</f>
        <v>53</v>
      </c>
      <c r="E7" s="6">
        <f t="shared" si="0"/>
        <v>0.2548076923076923</v>
      </c>
      <c r="F7" s="3">
        <f aca="true" t="shared" si="1" ref="F7:N7">SUM(F4:F6)</f>
        <v>16</v>
      </c>
      <c r="G7" s="3">
        <f t="shared" si="1"/>
        <v>1</v>
      </c>
      <c r="H7" s="3">
        <f t="shared" si="1"/>
        <v>3</v>
      </c>
      <c r="I7" s="3">
        <f t="shared" si="1"/>
        <v>52</v>
      </c>
      <c r="J7" s="3">
        <f t="shared" si="1"/>
        <v>30</v>
      </c>
      <c r="K7" s="3">
        <f t="shared" si="1"/>
        <v>14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7" t="e">
        <f>(M7*7)/L7</f>
        <v>#DIV/0!</v>
      </c>
      <c r="P7" s="3">
        <f>SUM(P4:P6)</f>
        <v>0</v>
      </c>
      <c r="Q7" s="3">
        <f>SUM(Q4:Q6)</f>
        <v>0</v>
      </c>
      <c r="R7" s="3">
        <f>SUM(R4:R6)</f>
        <v>0</v>
      </c>
      <c r="S7" s="5"/>
    </row>
    <row r="8" spans="1:19" ht="12.75">
      <c r="A8" s="1" t="s">
        <v>46</v>
      </c>
      <c r="B8" s="1" t="s">
        <v>65</v>
      </c>
      <c r="C8" s="3"/>
      <c r="D8" s="3"/>
      <c r="E8" s="6"/>
      <c r="F8" s="3"/>
      <c r="G8" s="3"/>
      <c r="H8" s="3"/>
      <c r="I8" s="3"/>
      <c r="J8" s="3"/>
      <c r="K8" s="3"/>
      <c r="L8" s="3"/>
      <c r="M8" s="3"/>
      <c r="N8" s="3"/>
      <c r="O8" s="7"/>
      <c r="P8" s="3"/>
      <c r="Q8" s="3"/>
      <c r="R8" s="3"/>
      <c r="S8" s="5"/>
    </row>
    <row r="9" spans="2:19" ht="12.75">
      <c r="B9">
        <v>2009</v>
      </c>
      <c r="C9" s="3">
        <v>12</v>
      </c>
      <c r="D9" s="3">
        <v>2</v>
      </c>
      <c r="E9" s="6">
        <f>D9/C9</f>
        <v>0.16666666666666666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7" t="e">
        <f>(M9*7)/L9</f>
        <v>#DIV/0!</v>
      </c>
      <c r="P9" s="3">
        <v>0</v>
      </c>
      <c r="Q9" s="3">
        <v>0</v>
      </c>
      <c r="R9" s="3">
        <v>0</v>
      </c>
      <c r="S9" s="5"/>
    </row>
    <row r="10" spans="2:19" ht="12.75">
      <c r="B10">
        <v>2010</v>
      </c>
      <c r="C10" s="3">
        <v>62</v>
      </c>
      <c r="D10" s="3">
        <v>21</v>
      </c>
      <c r="E10" s="6">
        <f>D10/C10</f>
        <v>0.3387096774193548</v>
      </c>
      <c r="F10" s="3">
        <v>0</v>
      </c>
      <c r="G10" s="3">
        <v>0</v>
      </c>
      <c r="H10" s="3">
        <v>0</v>
      </c>
      <c r="I10" s="3">
        <v>15</v>
      </c>
      <c r="J10" s="3">
        <v>8</v>
      </c>
      <c r="K10" s="3">
        <v>1</v>
      </c>
      <c r="L10" s="3"/>
      <c r="M10" s="3"/>
      <c r="N10" s="3"/>
      <c r="O10" s="7" t="e">
        <f>(M10*7)/L10</f>
        <v>#DIV/0!</v>
      </c>
      <c r="P10" s="3"/>
      <c r="Q10" s="3"/>
      <c r="R10" s="3"/>
      <c r="S10" s="5"/>
    </row>
    <row r="11" spans="2:19" ht="12.75">
      <c r="B11" s="2" t="s">
        <v>10</v>
      </c>
      <c r="C11" s="3">
        <f>SUM(C8:C10)</f>
        <v>74</v>
      </c>
      <c r="D11" s="3">
        <f>SUM(D8:D10)</f>
        <v>23</v>
      </c>
      <c r="E11" s="6">
        <f>D11/C11</f>
        <v>0.3108108108108108</v>
      </c>
      <c r="F11" s="3">
        <f aca="true" t="shared" si="2" ref="F11:N11">SUM(F8:F10)</f>
        <v>0</v>
      </c>
      <c r="G11" s="3">
        <f t="shared" si="2"/>
        <v>0</v>
      </c>
      <c r="H11" s="3">
        <f t="shared" si="2"/>
        <v>0</v>
      </c>
      <c r="I11" s="3">
        <f t="shared" si="2"/>
        <v>16</v>
      </c>
      <c r="J11" s="3">
        <f t="shared" si="2"/>
        <v>8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7" t="e">
        <f>(M11*7)/L11</f>
        <v>#DIV/0!</v>
      </c>
      <c r="P11" s="3">
        <f>SUM(P8:P10)</f>
        <v>0</v>
      </c>
      <c r="Q11" s="3">
        <f>SUM(Q8:Q10)</f>
        <v>0</v>
      </c>
      <c r="R11" s="3">
        <f>SUM(R8:R10)</f>
        <v>0</v>
      </c>
      <c r="S11" s="5"/>
    </row>
    <row r="12" spans="1:19" ht="12.75">
      <c r="A12" s="1" t="s">
        <v>56</v>
      </c>
      <c r="B12" s="1" t="s">
        <v>57</v>
      </c>
      <c r="C12" s="3"/>
      <c r="D12" s="3"/>
      <c r="E12" s="6"/>
      <c r="F12" s="3"/>
      <c r="G12" s="3"/>
      <c r="H12" s="3"/>
      <c r="I12" s="3"/>
      <c r="J12" s="3"/>
      <c r="K12" s="3"/>
      <c r="L12" s="3"/>
      <c r="M12" s="3"/>
      <c r="N12" s="3"/>
      <c r="O12" s="7"/>
      <c r="P12" s="3"/>
      <c r="Q12" s="3"/>
      <c r="R12" s="3"/>
      <c r="S12" s="5"/>
    </row>
    <row r="13" spans="2:19" ht="12.75">
      <c r="B13">
        <v>2007</v>
      </c>
      <c r="C13" s="3">
        <v>12</v>
      </c>
      <c r="D13" s="3">
        <v>3</v>
      </c>
      <c r="E13" s="6">
        <f t="shared" si="0"/>
        <v>0.25</v>
      </c>
      <c r="F13" s="3">
        <v>2</v>
      </c>
      <c r="G13" s="3">
        <v>0</v>
      </c>
      <c r="H13" s="3">
        <v>0</v>
      </c>
      <c r="I13" s="3">
        <v>2</v>
      </c>
      <c r="J13" s="3">
        <v>4</v>
      </c>
      <c r="K13" s="3">
        <v>1</v>
      </c>
      <c r="L13" s="3">
        <v>2.33</v>
      </c>
      <c r="M13" s="3">
        <v>1</v>
      </c>
      <c r="N13" s="3">
        <v>0</v>
      </c>
      <c r="O13" s="7">
        <f>(M13*7)/L13</f>
        <v>3.004291845493562</v>
      </c>
      <c r="P13" s="3">
        <v>1</v>
      </c>
      <c r="Q13" s="3">
        <v>0</v>
      </c>
      <c r="R13" s="3">
        <v>2</v>
      </c>
      <c r="S13" s="5"/>
    </row>
    <row r="14" spans="2:19" ht="12.75">
      <c r="B14">
        <v>2008</v>
      </c>
      <c r="C14" s="3">
        <v>74</v>
      </c>
      <c r="D14" s="3">
        <v>15</v>
      </c>
      <c r="E14" s="6">
        <f t="shared" si="0"/>
        <v>0.20270270270270271</v>
      </c>
      <c r="F14" s="3">
        <v>4</v>
      </c>
      <c r="G14" s="3">
        <v>0</v>
      </c>
      <c r="H14" s="3">
        <v>0</v>
      </c>
      <c r="I14" s="3">
        <v>10</v>
      </c>
      <c r="J14" s="3">
        <v>4</v>
      </c>
      <c r="K14" s="3">
        <v>2</v>
      </c>
      <c r="L14" s="3">
        <v>27</v>
      </c>
      <c r="M14" s="3">
        <v>24</v>
      </c>
      <c r="N14" s="3">
        <v>0</v>
      </c>
      <c r="O14" s="7">
        <f>(M14*7)/L14</f>
        <v>6.222222222222222</v>
      </c>
      <c r="P14" s="3">
        <v>20</v>
      </c>
      <c r="Q14" s="3">
        <v>2</v>
      </c>
      <c r="R14" s="3">
        <v>10</v>
      </c>
      <c r="S14" s="5"/>
    </row>
    <row r="15" spans="2:19" ht="12.75">
      <c r="B15">
        <v>2009</v>
      </c>
      <c r="C15" s="3">
        <v>81</v>
      </c>
      <c r="D15" s="3">
        <v>14</v>
      </c>
      <c r="E15" s="6">
        <f t="shared" si="0"/>
        <v>0.1728395061728395</v>
      </c>
      <c r="F15" s="3">
        <v>1</v>
      </c>
      <c r="G15" s="3">
        <v>0</v>
      </c>
      <c r="H15" s="3">
        <v>0</v>
      </c>
      <c r="I15" s="3">
        <v>14</v>
      </c>
      <c r="J15" s="3">
        <v>10</v>
      </c>
      <c r="K15" s="3">
        <v>1</v>
      </c>
      <c r="L15" s="3">
        <v>25</v>
      </c>
      <c r="M15" s="3">
        <v>5</v>
      </c>
      <c r="N15" s="3">
        <v>3</v>
      </c>
      <c r="O15" s="7">
        <f>(M15*7)/L15</f>
        <v>1.4</v>
      </c>
      <c r="P15" s="3">
        <v>29</v>
      </c>
      <c r="Q15" s="3">
        <v>1</v>
      </c>
      <c r="R15" s="3">
        <v>11</v>
      </c>
      <c r="S15" s="5"/>
    </row>
    <row r="16" spans="2:19" ht="12.75">
      <c r="B16">
        <v>2010</v>
      </c>
      <c r="C16" s="3">
        <v>58</v>
      </c>
      <c r="D16" s="3">
        <v>22</v>
      </c>
      <c r="E16" s="6">
        <f t="shared" si="0"/>
        <v>0.3793103448275862</v>
      </c>
      <c r="F16" s="3">
        <v>4</v>
      </c>
      <c r="G16" s="3">
        <v>0</v>
      </c>
      <c r="H16" s="3">
        <v>4</v>
      </c>
      <c r="I16" s="3">
        <v>17</v>
      </c>
      <c r="J16" s="3">
        <v>23</v>
      </c>
      <c r="K16" s="3">
        <v>1</v>
      </c>
      <c r="L16" s="3">
        <v>18.1</v>
      </c>
      <c r="M16" s="3">
        <v>20</v>
      </c>
      <c r="N16" s="3">
        <v>1</v>
      </c>
      <c r="O16" s="7">
        <f>(M16*7)/L16</f>
        <v>7.734806629834254</v>
      </c>
      <c r="P16" s="3">
        <v>15</v>
      </c>
      <c r="Q16" s="3">
        <v>0</v>
      </c>
      <c r="R16" s="3">
        <v>9</v>
      </c>
      <c r="S16" s="5"/>
    </row>
    <row r="17" spans="2:19" ht="12.75">
      <c r="B17" s="2" t="s">
        <v>10</v>
      </c>
      <c r="C17" s="3">
        <f>SUM(C12:C16)</f>
        <v>225</v>
      </c>
      <c r="D17" s="3">
        <f>SUM(D12:D16)</f>
        <v>54</v>
      </c>
      <c r="E17" s="6">
        <f t="shared" si="0"/>
        <v>0.24</v>
      </c>
      <c r="F17" s="3">
        <f aca="true" t="shared" si="3" ref="F17:N17">SUM(F12:F16)</f>
        <v>11</v>
      </c>
      <c r="G17" s="3">
        <f t="shared" si="3"/>
        <v>0</v>
      </c>
      <c r="H17" s="3">
        <f t="shared" si="3"/>
        <v>4</v>
      </c>
      <c r="I17" s="3">
        <f t="shared" si="3"/>
        <v>43</v>
      </c>
      <c r="J17" s="3">
        <f t="shared" si="3"/>
        <v>41</v>
      </c>
      <c r="K17" s="3">
        <f t="shared" si="3"/>
        <v>5</v>
      </c>
      <c r="L17" s="3">
        <f t="shared" si="3"/>
        <v>72.43</v>
      </c>
      <c r="M17" s="3">
        <f t="shared" si="3"/>
        <v>50</v>
      </c>
      <c r="N17" s="3">
        <f t="shared" si="3"/>
        <v>4</v>
      </c>
      <c r="O17" s="7">
        <f>(M17*7)/L17</f>
        <v>4.832251829352478</v>
      </c>
      <c r="P17" s="3">
        <f>SUM(P12:P16)</f>
        <v>65</v>
      </c>
      <c r="Q17" s="3">
        <f>SUM(Q12:Q16)</f>
        <v>3</v>
      </c>
      <c r="R17" s="3">
        <f>SUM(R12:R16)</f>
        <v>32</v>
      </c>
      <c r="S17" s="5"/>
    </row>
    <row r="18" spans="1:19" ht="12.75">
      <c r="A18" s="1" t="s">
        <v>2</v>
      </c>
      <c r="B18" s="1" t="s">
        <v>58</v>
      </c>
      <c r="C18" s="3"/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  <c r="P18" s="3"/>
      <c r="Q18" s="3"/>
      <c r="R18" s="3"/>
      <c r="S18" s="5"/>
    </row>
    <row r="19" spans="2:19" ht="12.75">
      <c r="B19">
        <v>2008</v>
      </c>
      <c r="C19" s="3">
        <v>1</v>
      </c>
      <c r="D19" s="3">
        <v>0</v>
      </c>
      <c r="E19" s="6">
        <f t="shared" si="0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7">
        <v>0</v>
      </c>
      <c r="P19" s="3">
        <v>0</v>
      </c>
      <c r="Q19" s="3">
        <v>0</v>
      </c>
      <c r="R19" s="3">
        <v>0</v>
      </c>
      <c r="S19" s="5"/>
    </row>
    <row r="20" spans="2:19" ht="12.75">
      <c r="B20">
        <v>2009</v>
      </c>
      <c r="C20" s="3">
        <v>12</v>
      </c>
      <c r="D20" s="3">
        <v>3</v>
      </c>
      <c r="E20" s="6">
        <f t="shared" si="0"/>
        <v>0.25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0.33</v>
      </c>
      <c r="M20" s="3">
        <v>2</v>
      </c>
      <c r="N20" s="3">
        <v>0</v>
      </c>
      <c r="O20" s="7">
        <f>(M20*7)/L20</f>
        <v>42.42424242424242</v>
      </c>
      <c r="P20" s="3">
        <v>0</v>
      </c>
      <c r="Q20" s="3">
        <v>0</v>
      </c>
      <c r="R20" s="3">
        <v>1</v>
      </c>
      <c r="S20" s="5"/>
    </row>
    <row r="21" spans="2:19" ht="12.75">
      <c r="B21">
        <v>2010</v>
      </c>
      <c r="C21" s="3">
        <v>0</v>
      </c>
      <c r="D21" s="3">
        <v>0</v>
      </c>
      <c r="E21" s="6" t="e">
        <f t="shared" si="0"/>
        <v>#DIV/0!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" t="e">
        <f>(M21*7)/L21</f>
        <v>#DIV/0!</v>
      </c>
      <c r="P21" s="3">
        <v>0</v>
      </c>
      <c r="Q21" s="3">
        <v>0</v>
      </c>
      <c r="R21" s="3">
        <v>0</v>
      </c>
      <c r="S21" s="5"/>
    </row>
    <row r="22" spans="2:19" ht="12.75">
      <c r="B22" s="2" t="s">
        <v>10</v>
      </c>
      <c r="C22" s="3">
        <f>SUM(C19:C21)</f>
        <v>13</v>
      </c>
      <c r="D22" s="3">
        <f>SUM(D19:D21)</f>
        <v>3</v>
      </c>
      <c r="E22" s="6">
        <f t="shared" si="0"/>
        <v>0.23076923076923078</v>
      </c>
      <c r="F22" s="3">
        <f aca="true" t="shared" si="4" ref="F22:N22">SUM(F19:F21)</f>
        <v>0</v>
      </c>
      <c r="G22" s="3">
        <f t="shared" si="4"/>
        <v>0</v>
      </c>
      <c r="H22" s="3">
        <f t="shared" si="4"/>
        <v>0</v>
      </c>
      <c r="I22" s="3">
        <f t="shared" si="4"/>
        <v>1</v>
      </c>
      <c r="J22" s="3">
        <f t="shared" si="4"/>
        <v>0</v>
      </c>
      <c r="K22" s="3">
        <f t="shared" si="4"/>
        <v>0</v>
      </c>
      <c r="L22" s="3">
        <f t="shared" si="4"/>
        <v>0.33</v>
      </c>
      <c r="M22" s="3">
        <f t="shared" si="4"/>
        <v>2</v>
      </c>
      <c r="N22" s="3">
        <f t="shared" si="4"/>
        <v>0</v>
      </c>
      <c r="O22" s="7">
        <f>(M22*7)/L22</f>
        <v>42.42424242424242</v>
      </c>
      <c r="P22" s="3">
        <f>SUM(P19:P21)</f>
        <v>0</v>
      </c>
      <c r="Q22" s="3">
        <f>SUM(Q19:Q21)</f>
        <v>0</v>
      </c>
      <c r="R22" s="3">
        <f>SUM(R19:R21)</f>
        <v>1</v>
      </c>
      <c r="S22" s="5"/>
    </row>
    <row r="23" spans="1:19" ht="12.75">
      <c r="A23" s="1" t="s">
        <v>4</v>
      </c>
      <c r="B23" s="1" t="s">
        <v>53</v>
      </c>
      <c r="C23" s="3"/>
      <c r="D23" s="3"/>
      <c r="E23" s="6"/>
      <c r="F23" s="3"/>
      <c r="G23" s="3"/>
      <c r="H23" s="3"/>
      <c r="I23" s="3"/>
      <c r="J23" s="3"/>
      <c r="K23" s="3"/>
      <c r="L23" s="3"/>
      <c r="M23" s="3"/>
      <c r="N23" s="3"/>
      <c r="O23" s="7"/>
      <c r="P23" s="3"/>
      <c r="Q23" s="3"/>
      <c r="R23" s="3"/>
      <c r="S23" s="5"/>
    </row>
    <row r="24" spans="2:19" ht="12.75">
      <c r="B24">
        <v>2007</v>
      </c>
      <c r="C24" s="3">
        <v>2</v>
      </c>
      <c r="D24" s="3">
        <v>0</v>
      </c>
      <c r="E24" s="6">
        <f t="shared" si="0"/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7.67</v>
      </c>
      <c r="M24" s="3">
        <v>2</v>
      </c>
      <c r="N24" s="3">
        <v>0</v>
      </c>
      <c r="O24" s="7">
        <f>(M24*7)/L24</f>
        <v>1.8252933507170797</v>
      </c>
      <c r="P24" s="3">
        <v>10</v>
      </c>
      <c r="Q24" s="3">
        <v>0</v>
      </c>
      <c r="R24" s="3">
        <v>5</v>
      </c>
      <c r="S24" s="5"/>
    </row>
    <row r="25" spans="2:19" ht="12.75">
      <c r="B25">
        <v>2008</v>
      </c>
      <c r="C25" s="3">
        <v>4</v>
      </c>
      <c r="D25" s="3">
        <v>0</v>
      </c>
      <c r="E25" s="6">
        <f t="shared" si="0"/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30</v>
      </c>
      <c r="M25" s="3">
        <v>9</v>
      </c>
      <c r="N25" s="3">
        <v>3</v>
      </c>
      <c r="O25" s="7">
        <f>(M25*7)/L25</f>
        <v>2.1</v>
      </c>
      <c r="P25" s="3">
        <v>29</v>
      </c>
      <c r="Q25" s="3">
        <v>0</v>
      </c>
      <c r="R25" s="3">
        <v>8</v>
      </c>
      <c r="S25" s="5"/>
    </row>
    <row r="26" spans="2:19" ht="12.75">
      <c r="B26">
        <v>2009</v>
      </c>
      <c r="C26" s="3">
        <v>20</v>
      </c>
      <c r="D26" s="3">
        <v>4</v>
      </c>
      <c r="E26" s="6">
        <f t="shared" si="0"/>
        <v>0.2</v>
      </c>
      <c r="F26" s="3">
        <v>1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63.33</v>
      </c>
      <c r="M26" s="3">
        <v>19</v>
      </c>
      <c r="N26" s="3">
        <v>3</v>
      </c>
      <c r="O26" s="7">
        <f>(M26*7)/L26</f>
        <v>2.1001105321332703</v>
      </c>
      <c r="P26" s="3">
        <v>43</v>
      </c>
      <c r="Q26" s="3">
        <v>0</v>
      </c>
      <c r="R26" s="3">
        <v>13</v>
      </c>
      <c r="S26" s="5"/>
    </row>
    <row r="27" spans="2:19" ht="12.75">
      <c r="B27">
        <v>2010</v>
      </c>
      <c r="C27" s="3">
        <v>57</v>
      </c>
      <c r="D27" s="3">
        <v>19</v>
      </c>
      <c r="E27" s="6">
        <f t="shared" si="0"/>
        <v>0.3333333333333333</v>
      </c>
      <c r="F27" s="3">
        <v>2</v>
      </c>
      <c r="G27" s="3">
        <v>0</v>
      </c>
      <c r="H27" s="3">
        <v>2</v>
      </c>
      <c r="I27" s="3">
        <v>14</v>
      </c>
      <c r="J27" s="3">
        <v>16</v>
      </c>
      <c r="K27" s="3">
        <v>0</v>
      </c>
      <c r="L27" s="3">
        <v>56</v>
      </c>
      <c r="M27" s="3">
        <v>44</v>
      </c>
      <c r="N27" s="3">
        <v>2</v>
      </c>
      <c r="O27" s="7">
        <f>(M27*7)/L27</f>
        <v>5.5</v>
      </c>
      <c r="P27" s="3">
        <v>54</v>
      </c>
      <c r="Q27" s="3">
        <v>0</v>
      </c>
      <c r="R27" s="3">
        <v>15</v>
      </c>
      <c r="S27" s="5"/>
    </row>
    <row r="28" spans="2:19" ht="12.75">
      <c r="B28" s="2" t="s">
        <v>10</v>
      </c>
      <c r="C28" s="3">
        <f>SUM(C24:C27)</f>
        <v>83</v>
      </c>
      <c r="D28" s="3">
        <f>SUM(D24:D27)</f>
        <v>23</v>
      </c>
      <c r="E28" s="6">
        <f t="shared" si="0"/>
        <v>0.27710843373493976</v>
      </c>
      <c r="F28" s="3">
        <f aca="true" t="shared" si="5" ref="F28:N28">SUM(F24:F27)</f>
        <v>3</v>
      </c>
      <c r="G28" s="3">
        <f t="shared" si="5"/>
        <v>0</v>
      </c>
      <c r="H28" s="3">
        <f t="shared" si="5"/>
        <v>2</v>
      </c>
      <c r="I28" s="3">
        <f t="shared" si="5"/>
        <v>14</v>
      </c>
      <c r="J28" s="3">
        <f t="shared" si="5"/>
        <v>21</v>
      </c>
      <c r="K28" s="3">
        <f t="shared" si="5"/>
        <v>0</v>
      </c>
      <c r="L28" s="3">
        <f t="shared" si="5"/>
        <v>157</v>
      </c>
      <c r="M28" s="3">
        <f t="shared" si="5"/>
        <v>74</v>
      </c>
      <c r="N28" s="3">
        <f t="shared" si="5"/>
        <v>8</v>
      </c>
      <c r="O28" s="7">
        <f>(M28*7)/L28</f>
        <v>3.299363057324841</v>
      </c>
      <c r="P28" s="3">
        <f>SUM(P24:P27)</f>
        <v>136</v>
      </c>
      <c r="Q28" s="3">
        <f>SUM(Q24:Q27)</f>
        <v>0</v>
      </c>
      <c r="R28" s="3">
        <f>SUM(R24:R27)</f>
        <v>41</v>
      </c>
      <c r="S28" s="5"/>
    </row>
    <row r="29" spans="1:19" ht="12.75">
      <c r="A29" s="1" t="s">
        <v>59</v>
      </c>
      <c r="B29" s="1" t="s">
        <v>51</v>
      </c>
      <c r="C29" s="3"/>
      <c r="D29" s="3"/>
      <c r="E29" s="6"/>
      <c r="F29" s="3"/>
      <c r="G29" s="3"/>
      <c r="H29" s="3"/>
      <c r="I29" s="3"/>
      <c r="J29" s="3"/>
      <c r="K29" s="3"/>
      <c r="L29" s="3"/>
      <c r="M29" s="3"/>
      <c r="N29" s="3"/>
      <c r="O29" s="7"/>
      <c r="P29" s="3"/>
      <c r="Q29" s="3"/>
      <c r="R29" s="3"/>
      <c r="S29" s="5"/>
    </row>
    <row r="30" spans="2:19" ht="12.75">
      <c r="B30">
        <v>2007</v>
      </c>
      <c r="C30" s="3">
        <v>55</v>
      </c>
      <c r="D30" s="3">
        <v>10</v>
      </c>
      <c r="E30" s="6">
        <f t="shared" si="0"/>
        <v>0.18181818181818182</v>
      </c>
      <c r="F30" s="3">
        <v>4</v>
      </c>
      <c r="G30" s="3">
        <v>0</v>
      </c>
      <c r="H30" s="3">
        <v>0</v>
      </c>
      <c r="I30" s="3">
        <v>7</v>
      </c>
      <c r="J30" s="3">
        <v>7</v>
      </c>
      <c r="K30" s="3">
        <v>0</v>
      </c>
      <c r="L30" s="3">
        <v>9.33</v>
      </c>
      <c r="M30" s="3">
        <v>6</v>
      </c>
      <c r="N30" s="3">
        <v>0</v>
      </c>
      <c r="O30" s="7">
        <f>(M30*7)/L30</f>
        <v>4.501607717041801</v>
      </c>
      <c r="P30" s="3">
        <v>10</v>
      </c>
      <c r="Q30" s="3">
        <v>0</v>
      </c>
      <c r="R30" s="3">
        <v>6</v>
      </c>
      <c r="S30" s="5"/>
    </row>
    <row r="31" spans="2:19" ht="12.75">
      <c r="B31">
        <v>2008</v>
      </c>
      <c r="C31" s="3">
        <v>74</v>
      </c>
      <c r="D31" s="3">
        <v>14</v>
      </c>
      <c r="E31" s="6">
        <f t="shared" si="0"/>
        <v>0.1891891891891892</v>
      </c>
      <c r="F31" s="3">
        <v>2</v>
      </c>
      <c r="G31" s="3">
        <v>0</v>
      </c>
      <c r="H31" s="3">
        <v>1</v>
      </c>
      <c r="I31" s="3">
        <v>4</v>
      </c>
      <c r="J31" s="3">
        <v>8</v>
      </c>
      <c r="K31" s="3">
        <v>1</v>
      </c>
      <c r="L31" s="3">
        <v>21.67</v>
      </c>
      <c r="M31" s="3">
        <v>20</v>
      </c>
      <c r="N31" s="3">
        <v>0</v>
      </c>
      <c r="O31" s="7">
        <f>(M31*7)/L31</f>
        <v>6.460544531610521</v>
      </c>
      <c r="P31" s="3">
        <v>13</v>
      </c>
      <c r="Q31" s="3">
        <v>0</v>
      </c>
      <c r="R31" s="3">
        <v>6</v>
      </c>
      <c r="S31" s="5"/>
    </row>
    <row r="32" spans="2:19" ht="12.75">
      <c r="B32">
        <v>2009</v>
      </c>
      <c r="C32" s="3">
        <v>79</v>
      </c>
      <c r="D32" s="3">
        <v>23</v>
      </c>
      <c r="E32" s="6">
        <f t="shared" si="0"/>
        <v>0.2911392405063291</v>
      </c>
      <c r="F32" s="3">
        <v>9</v>
      </c>
      <c r="G32" s="3">
        <v>0</v>
      </c>
      <c r="H32" s="3">
        <v>1</v>
      </c>
      <c r="I32" s="3">
        <v>20</v>
      </c>
      <c r="J32" s="3">
        <v>17</v>
      </c>
      <c r="K32" s="3">
        <v>0</v>
      </c>
      <c r="L32" s="3">
        <v>37.67</v>
      </c>
      <c r="M32" s="3">
        <v>16</v>
      </c>
      <c r="N32" s="3">
        <v>3</v>
      </c>
      <c r="O32" s="7">
        <f>(M32*7)/L32</f>
        <v>2.9731882134324397</v>
      </c>
      <c r="P32" s="3">
        <v>22</v>
      </c>
      <c r="Q32" s="3">
        <v>0</v>
      </c>
      <c r="R32" s="3">
        <v>9</v>
      </c>
      <c r="S32" s="5"/>
    </row>
    <row r="33" spans="2:19" ht="12.75">
      <c r="B33">
        <v>2010</v>
      </c>
      <c r="C33" s="3">
        <v>61</v>
      </c>
      <c r="D33" s="3">
        <v>19</v>
      </c>
      <c r="E33" s="6">
        <f t="shared" si="0"/>
        <v>0.3114754098360656</v>
      </c>
      <c r="F33" s="3">
        <v>3</v>
      </c>
      <c r="G33" s="3">
        <v>1</v>
      </c>
      <c r="H33" s="3">
        <v>0</v>
      </c>
      <c r="I33" s="3">
        <v>8</v>
      </c>
      <c r="J33" s="3">
        <v>13</v>
      </c>
      <c r="K33" s="3">
        <v>0</v>
      </c>
      <c r="L33" s="3">
        <v>19</v>
      </c>
      <c r="M33" s="3">
        <v>18</v>
      </c>
      <c r="N33" s="3">
        <v>2</v>
      </c>
      <c r="O33" s="7">
        <f>(M33*7)/L33</f>
        <v>6.631578947368421</v>
      </c>
      <c r="P33" s="3">
        <v>13</v>
      </c>
      <c r="Q33" s="3">
        <v>0</v>
      </c>
      <c r="R33" s="3">
        <v>4</v>
      </c>
      <c r="S33" s="19" t="s">
        <v>110</v>
      </c>
    </row>
    <row r="34" spans="2:19" ht="12.75">
      <c r="B34" s="2" t="s">
        <v>10</v>
      </c>
      <c r="C34" s="3">
        <f>SUM(C29:C33)</f>
        <v>269</v>
      </c>
      <c r="D34" s="3">
        <f>SUM(D29:D33)</f>
        <v>66</v>
      </c>
      <c r="E34" s="6">
        <f t="shared" si="0"/>
        <v>0.24535315985130113</v>
      </c>
      <c r="F34" s="3">
        <f aca="true" t="shared" si="6" ref="F34:N34">SUM(F29:F33)</f>
        <v>18</v>
      </c>
      <c r="G34" s="3">
        <f t="shared" si="6"/>
        <v>1</v>
      </c>
      <c r="H34" s="3">
        <f t="shared" si="6"/>
        <v>2</v>
      </c>
      <c r="I34" s="3">
        <f t="shared" si="6"/>
        <v>39</v>
      </c>
      <c r="J34" s="3">
        <f t="shared" si="6"/>
        <v>45</v>
      </c>
      <c r="K34" s="3">
        <f t="shared" si="6"/>
        <v>1</v>
      </c>
      <c r="L34" s="3">
        <f t="shared" si="6"/>
        <v>87.67</v>
      </c>
      <c r="M34" s="3">
        <f t="shared" si="6"/>
        <v>60</v>
      </c>
      <c r="N34" s="3">
        <f t="shared" si="6"/>
        <v>5</v>
      </c>
      <c r="O34" s="7">
        <f>(M34*7)/L34</f>
        <v>4.790692369111441</v>
      </c>
      <c r="P34" s="3">
        <f>SUM(P29:P33)</f>
        <v>58</v>
      </c>
      <c r="Q34" s="3">
        <f>SUM(Q29:Q33)</f>
        <v>0</v>
      </c>
      <c r="R34" s="3">
        <f>SUM(R29:R33)</f>
        <v>25</v>
      </c>
      <c r="S34" s="5"/>
    </row>
    <row r="35" spans="1:19" ht="12.75">
      <c r="A35" s="1" t="s">
        <v>66</v>
      </c>
      <c r="B35" s="1" t="s">
        <v>67</v>
      </c>
      <c r="C35" s="3"/>
      <c r="D35" s="3"/>
      <c r="E35" s="6"/>
      <c r="F35" s="3"/>
      <c r="G35" s="3"/>
      <c r="H35" s="3"/>
      <c r="I35" s="3"/>
      <c r="J35" s="3"/>
      <c r="K35" s="3"/>
      <c r="L35" s="3"/>
      <c r="M35" s="3"/>
      <c r="N35" s="3"/>
      <c r="O35" s="7"/>
      <c r="P35" s="3"/>
      <c r="Q35" s="3"/>
      <c r="R35" s="3"/>
      <c r="S35" s="5"/>
    </row>
    <row r="36" spans="2:19" ht="12.75">
      <c r="B36">
        <v>2009</v>
      </c>
      <c r="C36" s="3">
        <v>4</v>
      </c>
      <c r="D36" s="3">
        <v>0</v>
      </c>
      <c r="E36" s="6">
        <f>D36/C36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7" t="e">
        <f>(M36*7)/L36</f>
        <v>#DIV/0!</v>
      </c>
      <c r="P36" s="3">
        <v>0</v>
      </c>
      <c r="Q36" s="3">
        <v>0</v>
      </c>
      <c r="R36" s="3">
        <v>0</v>
      </c>
      <c r="S36" s="5"/>
    </row>
    <row r="37" spans="2:19" ht="12.75">
      <c r="B37">
        <v>2010</v>
      </c>
      <c r="C37" s="3">
        <v>0</v>
      </c>
      <c r="D37" s="3">
        <v>0</v>
      </c>
      <c r="E37" s="6" t="e">
        <f>D37/C37</f>
        <v>#DIV/0!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/>
      <c r="N37" s="3">
        <v>0</v>
      </c>
      <c r="O37" s="7" t="e">
        <f>(M37*7)/L37</f>
        <v>#DIV/0!</v>
      </c>
      <c r="P37" s="3">
        <v>0</v>
      </c>
      <c r="Q37" s="3">
        <v>0</v>
      </c>
      <c r="R37" s="3">
        <v>0</v>
      </c>
      <c r="S37" s="5"/>
    </row>
    <row r="38" spans="2:19" ht="12.75">
      <c r="B38" s="2" t="s">
        <v>10</v>
      </c>
      <c r="C38" s="3">
        <f>SUM(C36:C37)</f>
        <v>4</v>
      </c>
      <c r="D38" s="3">
        <f>SUM(D36:D37)</f>
        <v>0</v>
      </c>
      <c r="E38" s="6">
        <f>D38/C38</f>
        <v>0</v>
      </c>
      <c r="F38" s="3">
        <f aca="true" t="shared" si="7" ref="F38:N38">SUM(F36:F37)</f>
        <v>0</v>
      </c>
      <c r="G38" s="3">
        <f t="shared" si="7"/>
        <v>0</v>
      </c>
      <c r="H38" s="3">
        <f t="shared" si="7"/>
        <v>0</v>
      </c>
      <c r="I38" s="3">
        <f t="shared" si="7"/>
        <v>0</v>
      </c>
      <c r="J38" s="3">
        <f t="shared" si="7"/>
        <v>0</v>
      </c>
      <c r="K38" s="3">
        <f t="shared" si="7"/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7" t="e">
        <f>(M38*7)/L38</f>
        <v>#DIV/0!</v>
      </c>
      <c r="P38" s="3">
        <f>SUM(P36:P37)</f>
        <v>0</v>
      </c>
      <c r="Q38" s="3">
        <f>SUM(Q36:Q37)</f>
        <v>0</v>
      </c>
      <c r="R38" s="3">
        <f>SUM(R36:R37)</f>
        <v>0</v>
      </c>
      <c r="S38" s="5"/>
    </row>
    <row r="39" spans="1:19" ht="12.75">
      <c r="A39" s="1" t="s">
        <v>61</v>
      </c>
      <c r="B39" s="1" t="s">
        <v>62</v>
      </c>
      <c r="C39" s="3"/>
      <c r="D39" s="3"/>
      <c r="E39" s="6"/>
      <c r="F39" s="3"/>
      <c r="G39" s="3"/>
      <c r="H39" s="3"/>
      <c r="I39" s="3"/>
      <c r="J39" s="3"/>
      <c r="K39" s="3"/>
      <c r="L39" s="3"/>
      <c r="M39" s="3"/>
      <c r="N39" s="3"/>
      <c r="O39" s="7"/>
      <c r="P39" s="3"/>
      <c r="Q39" s="3"/>
      <c r="R39" s="3"/>
      <c r="S39" s="5"/>
    </row>
    <row r="40" spans="1:19" ht="12.75">
      <c r="A40" s="1"/>
      <c r="B40">
        <v>2009</v>
      </c>
      <c r="C40" s="3">
        <v>19</v>
      </c>
      <c r="D40" s="3">
        <v>5</v>
      </c>
      <c r="E40" s="6">
        <f>D40/C40</f>
        <v>0.2631578947368421</v>
      </c>
      <c r="F40" s="3">
        <v>0</v>
      </c>
      <c r="G40" s="3">
        <v>0</v>
      </c>
      <c r="H40" s="3">
        <v>0</v>
      </c>
      <c r="I40" s="3">
        <v>6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7" t="e">
        <f>(M40*7)/L40</f>
        <v>#DIV/0!</v>
      </c>
      <c r="P40" s="3">
        <v>0</v>
      </c>
      <c r="Q40" s="3">
        <v>0</v>
      </c>
      <c r="R40" s="3">
        <v>0</v>
      </c>
      <c r="S40" s="5"/>
    </row>
    <row r="41" spans="2:19" ht="12.75">
      <c r="B41">
        <v>2010</v>
      </c>
      <c r="C41" s="3">
        <v>25</v>
      </c>
      <c r="D41" s="3">
        <v>10</v>
      </c>
      <c r="E41" s="6">
        <f>D41/C41</f>
        <v>0.4</v>
      </c>
      <c r="F41" s="3">
        <v>0</v>
      </c>
      <c r="G41" s="3">
        <v>0</v>
      </c>
      <c r="H41" s="3">
        <v>1</v>
      </c>
      <c r="I41" s="3">
        <v>3</v>
      </c>
      <c r="J41" s="3">
        <v>6</v>
      </c>
      <c r="K41" s="3">
        <v>9</v>
      </c>
      <c r="L41" s="3"/>
      <c r="M41" s="3"/>
      <c r="N41" s="3"/>
      <c r="O41" s="7" t="e">
        <f>(M41*7)/L41</f>
        <v>#DIV/0!</v>
      </c>
      <c r="P41" s="3"/>
      <c r="Q41" s="3"/>
      <c r="R41" s="3"/>
      <c r="S41" s="5"/>
    </row>
    <row r="42" spans="2:19" ht="12.75">
      <c r="B42" s="2" t="s">
        <v>10</v>
      </c>
      <c r="C42" s="3">
        <f>SUM(C40:C41)</f>
        <v>44</v>
      </c>
      <c r="D42" s="3">
        <f>SUM(D40:D41)</f>
        <v>15</v>
      </c>
      <c r="E42" s="6">
        <f>D42/C42</f>
        <v>0.3409090909090909</v>
      </c>
      <c r="F42" s="3">
        <f aca="true" t="shared" si="8" ref="F42:N42">SUM(F40:F41)</f>
        <v>0</v>
      </c>
      <c r="G42" s="3">
        <f t="shared" si="8"/>
        <v>0</v>
      </c>
      <c r="H42" s="3">
        <f t="shared" si="8"/>
        <v>1</v>
      </c>
      <c r="I42" s="3">
        <f t="shared" si="8"/>
        <v>9</v>
      </c>
      <c r="J42" s="3">
        <f t="shared" si="8"/>
        <v>7</v>
      </c>
      <c r="K42" s="3">
        <f t="shared" si="8"/>
        <v>9</v>
      </c>
      <c r="L42" s="3">
        <f t="shared" si="8"/>
        <v>0</v>
      </c>
      <c r="M42" s="3">
        <f t="shared" si="8"/>
        <v>0</v>
      </c>
      <c r="N42" s="3">
        <f t="shared" si="8"/>
        <v>0</v>
      </c>
      <c r="O42" s="7" t="e">
        <f>(M42*7)/L42</f>
        <v>#DIV/0!</v>
      </c>
      <c r="P42" s="3">
        <f>SUM(P40:P41)</f>
        <v>0</v>
      </c>
      <c r="Q42" s="3">
        <f>SUM(Q40:Q41)</f>
        <v>0</v>
      </c>
      <c r="R42" s="3">
        <f>SUM(R40:R41)</f>
        <v>0</v>
      </c>
      <c r="S42" s="5"/>
    </row>
    <row r="43" spans="1:19" ht="12.75">
      <c r="A43" s="1" t="s">
        <v>4</v>
      </c>
      <c r="B43" s="1" t="s">
        <v>50</v>
      </c>
      <c r="C43" s="3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  <c r="O43" s="7"/>
      <c r="P43" s="3"/>
      <c r="Q43" s="3"/>
      <c r="R43" s="3"/>
      <c r="S43" s="5"/>
    </row>
    <row r="44" spans="1:19" ht="12.75">
      <c r="A44" s="1"/>
      <c r="B44" s="9">
        <v>2008</v>
      </c>
      <c r="C44" s="3">
        <v>84</v>
      </c>
      <c r="D44" s="3">
        <v>14</v>
      </c>
      <c r="E44" s="6">
        <f t="shared" si="0"/>
        <v>0.16666666666666666</v>
      </c>
      <c r="F44" s="3">
        <v>1</v>
      </c>
      <c r="G44" s="3">
        <v>1</v>
      </c>
      <c r="H44" s="3">
        <v>0</v>
      </c>
      <c r="I44" s="3">
        <v>9</v>
      </c>
      <c r="J44" s="3">
        <v>9</v>
      </c>
      <c r="K44" s="3">
        <v>1</v>
      </c>
      <c r="L44" s="3">
        <v>6.67</v>
      </c>
      <c r="M44" s="3">
        <v>2</v>
      </c>
      <c r="N44" s="3">
        <v>0</v>
      </c>
      <c r="O44" s="7">
        <f>(M44*7)/L44</f>
        <v>2.098950524737631</v>
      </c>
      <c r="P44" s="3">
        <v>6</v>
      </c>
      <c r="Q44" s="3">
        <v>0</v>
      </c>
      <c r="R44" s="3">
        <v>3</v>
      </c>
      <c r="S44" s="5"/>
    </row>
    <row r="45" spans="2:19" ht="12.75">
      <c r="B45">
        <v>2009</v>
      </c>
      <c r="C45" s="3">
        <v>67</v>
      </c>
      <c r="D45" s="3">
        <v>16</v>
      </c>
      <c r="E45" s="6">
        <f t="shared" si="0"/>
        <v>0.23880597014925373</v>
      </c>
      <c r="F45" s="3">
        <v>3</v>
      </c>
      <c r="G45" s="3">
        <v>1</v>
      </c>
      <c r="H45" s="3">
        <v>2</v>
      </c>
      <c r="I45" s="3">
        <v>17</v>
      </c>
      <c r="J45" s="3">
        <v>17</v>
      </c>
      <c r="K45" s="3">
        <v>0</v>
      </c>
      <c r="L45" s="3">
        <v>5</v>
      </c>
      <c r="M45" s="3">
        <v>9</v>
      </c>
      <c r="N45" s="3">
        <v>0</v>
      </c>
      <c r="O45" s="7">
        <f>(M45*7)/L45</f>
        <v>12.6</v>
      </c>
      <c r="P45" s="3">
        <v>3</v>
      </c>
      <c r="Q45" s="3">
        <v>0</v>
      </c>
      <c r="R45" s="3">
        <v>2</v>
      </c>
      <c r="S45" s="5"/>
    </row>
    <row r="46" spans="2:19" ht="12.75">
      <c r="B46">
        <v>2010</v>
      </c>
      <c r="C46" s="3">
        <v>89</v>
      </c>
      <c r="D46" s="3">
        <v>33</v>
      </c>
      <c r="E46" s="6">
        <f t="shared" si="0"/>
        <v>0.3707865168539326</v>
      </c>
      <c r="F46" s="3">
        <v>6</v>
      </c>
      <c r="G46" s="3">
        <v>1</v>
      </c>
      <c r="H46" s="3">
        <v>1</v>
      </c>
      <c r="I46" s="3">
        <v>24</v>
      </c>
      <c r="J46" s="3">
        <v>20</v>
      </c>
      <c r="K46" s="3">
        <v>3</v>
      </c>
      <c r="L46" s="3"/>
      <c r="M46" s="3"/>
      <c r="N46" s="3"/>
      <c r="O46" s="7" t="e">
        <f>(M46*7)/L46</f>
        <v>#DIV/0!</v>
      </c>
      <c r="P46" s="3"/>
      <c r="Q46" s="3"/>
      <c r="R46" s="3"/>
      <c r="S46" s="19" t="s">
        <v>113</v>
      </c>
    </row>
    <row r="47" spans="2:19" ht="12.75">
      <c r="B47" s="2" t="s">
        <v>10</v>
      </c>
      <c r="C47" s="3">
        <f>SUM(C43:C46)</f>
        <v>240</v>
      </c>
      <c r="D47" s="3">
        <f>SUM(D43:D46)</f>
        <v>63</v>
      </c>
      <c r="E47" s="6">
        <f t="shared" si="0"/>
        <v>0.2625</v>
      </c>
      <c r="F47" s="3">
        <f aca="true" t="shared" si="9" ref="F47:N47">SUM(F43:F46)</f>
        <v>10</v>
      </c>
      <c r="G47" s="3">
        <f t="shared" si="9"/>
        <v>3</v>
      </c>
      <c r="H47" s="3">
        <f t="shared" si="9"/>
        <v>3</v>
      </c>
      <c r="I47" s="3">
        <f t="shared" si="9"/>
        <v>50</v>
      </c>
      <c r="J47" s="3">
        <f t="shared" si="9"/>
        <v>46</v>
      </c>
      <c r="K47" s="3">
        <f t="shared" si="9"/>
        <v>4</v>
      </c>
      <c r="L47" s="3">
        <f t="shared" si="9"/>
        <v>11.67</v>
      </c>
      <c r="M47" s="3">
        <f t="shared" si="9"/>
        <v>11</v>
      </c>
      <c r="N47" s="3">
        <f t="shared" si="9"/>
        <v>0</v>
      </c>
      <c r="O47" s="7">
        <f>(M47*7)/L47</f>
        <v>6.598114824335904</v>
      </c>
      <c r="P47" s="3">
        <f>SUM(P43:P46)</f>
        <v>9</v>
      </c>
      <c r="Q47" s="3">
        <f>SUM(Q43:Q46)</f>
        <v>0</v>
      </c>
      <c r="R47" s="3">
        <f>SUM(R43:R46)</f>
        <v>5</v>
      </c>
      <c r="S47" s="5"/>
    </row>
    <row r="48" spans="1:19" ht="12.75">
      <c r="A48" s="1" t="s">
        <v>46</v>
      </c>
      <c r="B48" s="1" t="s">
        <v>55</v>
      </c>
      <c r="C48" s="3"/>
      <c r="D48" s="3"/>
      <c r="E48" s="6"/>
      <c r="F48" s="3"/>
      <c r="G48" s="3"/>
      <c r="H48" s="3"/>
      <c r="I48" s="3"/>
      <c r="J48" s="3"/>
      <c r="K48" s="3"/>
      <c r="L48" s="3"/>
      <c r="M48" s="3"/>
      <c r="N48" s="3"/>
      <c r="O48" s="7"/>
      <c r="P48" s="3"/>
      <c r="Q48" s="3"/>
      <c r="R48" s="3"/>
      <c r="S48" s="5"/>
    </row>
    <row r="49" spans="2:19" ht="12.75">
      <c r="B49" s="2"/>
      <c r="C49" s="3"/>
      <c r="D49" s="3"/>
      <c r="E49" s="6"/>
      <c r="F49" s="3"/>
      <c r="G49" s="3"/>
      <c r="H49" s="3"/>
      <c r="I49" s="3"/>
      <c r="J49" s="3"/>
      <c r="K49" s="3"/>
      <c r="L49" s="3"/>
      <c r="M49" s="3"/>
      <c r="N49" s="3"/>
      <c r="O49" s="7"/>
      <c r="P49" s="3"/>
      <c r="Q49" s="3"/>
      <c r="R49" s="3"/>
      <c r="S49" s="5"/>
    </row>
    <row r="50" spans="1:19" ht="12.75">
      <c r="A50" s="1" t="s">
        <v>63</v>
      </c>
      <c r="B50" s="1" t="s">
        <v>64</v>
      </c>
      <c r="C50" s="3"/>
      <c r="D50" s="3"/>
      <c r="E50" s="6"/>
      <c r="F50" s="3"/>
      <c r="G50" s="3"/>
      <c r="H50" s="3"/>
      <c r="I50" s="3"/>
      <c r="J50" s="3"/>
      <c r="K50" s="3"/>
      <c r="L50" s="3"/>
      <c r="M50" s="3"/>
      <c r="N50" s="3"/>
      <c r="O50" s="7"/>
      <c r="P50" s="3"/>
      <c r="Q50" s="3"/>
      <c r="R50" s="3"/>
      <c r="S50" s="5"/>
    </row>
    <row r="51" spans="2:19" ht="12.75">
      <c r="B51">
        <v>2009</v>
      </c>
      <c r="C51" s="3">
        <v>59</v>
      </c>
      <c r="D51" s="3">
        <v>12</v>
      </c>
      <c r="E51" s="6">
        <f>D51/C51</f>
        <v>0.2033898305084746</v>
      </c>
      <c r="F51" s="3">
        <v>4</v>
      </c>
      <c r="G51" s="3">
        <v>0</v>
      </c>
      <c r="H51" s="3">
        <v>1</v>
      </c>
      <c r="I51" s="3">
        <v>12</v>
      </c>
      <c r="J51" s="3">
        <v>8</v>
      </c>
      <c r="K51" s="3">
        <v>4</v>
      </c>
      <c r="L51" s="3">
        <v>0</v>
      </c>
      <c r="M51" s="3">
        <v>0</v>
      </c>
      <c r="N51" s="3">
        <v>0</v>
      </c>
      <c r="O51" s="7" t="e">
        <f>(M51*7)/L51</f>
        <v>#DIV/0!</v>
      </c>
      <c r="P51" s="3">
        <v>0</v>
      </c>
      <c r="Q51" s="3">
        <v>0</v>
      </c>
      <c r="R51" s="3">
        <v>0</v>
      </c>
      <c r="S51" s="5"/>
    </row>
    <row r="52" spans="2:19" ht="12.75">
      <c r="B52">
        <v>2010</v>
      </c>
      <c r="C52" s="3">
        <v>79</v>
      </c>
      <c r="D52" s="3">
        <v>29</v>
      </c>
      <c r="E52" s="6">
        <f>D52/C52</f>
        <v>0.3670886075949367</v>
      </c>
      <c r="F52" s="3">
        <v>8</v>
      </c>
      <c r="G52" s="3">
        <v>1</v>
      </c>
      <c r="H52" s="3">
        <v>5</v>
      </c>
      <c r="I52" s="3">
        <v>26</v>
      </c>
      <c r="J52" s="3">
        <v>25</v>
      </c>
      <c r="K52" s="3">
        <v>2</v>
      </c>
      <c r="L52" s="3"/>
      <c r="M52" s="3"/>
      <c r="N52" s="3"/>
      <c r="O52" s="7" t="e">
        <f>(M52*7)/L52</f>
        <v>#DIV/0!</v>
      </c>
      <c r="P52" s="3"/>
      <c r="Q52" s="3"/>
      <c r="R52" s="3"/>
      <c r="S52" s="5"/>
    </row>
    <row r="53" spans="2:19" ht="12.75">
      <c r="B53" s="2" t="s">
        <v>10</v>
      </c>
      <c r="C53" s="3">
        <f>SUM(C51:C52)</f>
        <v>138</v>
      </c>
      <c r="D53" s="3">
        <f>SUM(D51:D52)</f>
        <v>41</v>
      </c>
      <c r="E53" s="6">
        <f>D53/C53</f>
        <v>0.2971014492753623</v>
      </c>
      <c r="F53" s="3">
        <f aca="true" t="shared" si="10" ref="F53:N53">SUM(F51:F52)</f>
        <v>12</v>
      </c>
      <c r="G53" s="3">
        <f t="shared" si="10"/>
        <v>1</v>
      </c>
      <c r="H53" s="3">
        <f t="shared" si="10"/>
        <v>6</v>
      </c>
      <c r="I53" s="3">
        <f t="shared" si="10"/>
        <v>38</v>
      </c>
      <c r="J53" s="3">
        <f t="shared" si="10"/>
        <v>33</v>
      </c>
      <c r="K53" s="3">
        <f t="shared" si="10"/>
        <v>6</v>
      </c>
      <c r="L53" s="3">
        <f t="shared" si="10"/>
        <v>0</v>
      </c>
      <c r="M53" s="3">
        <f t="shared" si="10"/>
        <v>0</v>
      </c>
      <c r="N53" s="3">
        <f t="shared" si="10"/>
        <v>0</v>
      </c>
      <c r="O53" s="7" t="e">
        <f>(M53*7)/L53</f>
        <v>#DIV/0!</v>
      </c>
      <c r="P53" s="3">
        <f>SUM(P51:P52)</f>
        <v>0</v>
      </c>
      <c r="Q53" s="3">
        <f>SUM(Q51:Q52)</f>
        <v>0</v>
      </c>
      <c r="R53" s="3">
        <f>SUM(R51:R52)</f>
        <v>0</v>
      </c>
      <c r="S53" s="5"/>
    </row>
    <row r="54" spans="1:19" ht="12.75">
      <c r="A54" s="1" t="s">
        <v>60</v>
      </c>
      <c r="B54" s="1" t="s">
        <v>54</v>
      </c>
      <c r="C54" s="3"/>
      <c r="D54" s="3"/>
      <c r="E54" s="6"/>
      <c r="F54" s="3"/>
      <c r="G54" s="3"/>
      <c r="H54" s="3"/>
      <c r="I54" s="3"/>
      <c r="J54" s="3"/>
      <c r="K54" s="3"/>
      <c r="L54" s="3"/>
      <c r="M54" s="3"/>
      <c r="N54" s="3"/>
      <c r="O54" s="7"/>
      <c r="P54" s="3"/>
      <c r="Q54" s="3"/>
      <c r="R54" s="3"/>
      <c r="S54" s="5"/>
    </row>
    <row r="55" spans="2:19" ht="12.75">
      <c r="B55">
        <v>2007</v>
      </c>
      <c r="C55" s="3">
        <v>1</v>
      </c>
      <c r="D55" s="3">
        <v>1</v>
      </c>
      <c r="E55" s="6">
        <f t="shared" si="0"/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20.67</v>
      </c>
      <c r="M55" s="3">
        <v>13</v>
      </c>
      <c r="N55" s="3">
        <v>3</v>
      </c>
      <c r="O55" s="7">
        <f>(M55*7)/L55</f>
        <v>4.40251572327044</v>
      </c>
      <c r="P55" s="3">
        <v>14</v>
      </c>
      <c r="Q55" s="3">
        <v>0</v>
      </c>
      <c r="R55" s="3">
        <v>7</v>
      </c>
      <c r="S55" s="5"/>
    </row>
    <row r="56" spans="2:19" ht="12.75">
      <c r="B56">
        <v>2008</v>
      </c>
      <c r="C56" s="3">
        <v>23</v>
      </c>
      <c r="D56" s="3">
        <v>5</v>
      </c>
      <c r="E56" s="6">
        <f t="shared" si="0"/>
        <v>0.21739130434782608</v>
      </c>
      <c r="F56" s="3">
        <v>0</v>
      </c>
      <c r="G56" s="3">
        <v>0</v>
      </c>
      <c r="H56" s="3">
        <v>0</v>
      </c>
      <c r="I56" s="3">
        <v>1</v>
      </c>
      <c r="J56" s="3">
        <v>3</v>
      </c>
      <c r="K56" s="3">
        <v>0</v>
      </c>
      <c r="L56" s="3">
        <v>50.67</v>
      </c>
      <c r="M56" s="3">
        <v>18</v>
      </c>
      <c r="N56" s="3">
        <v>2</v>
      </c>
      <c r="O56" s="7">
        <f>(M56*7)/L56</f>
        <v>2.4866785079928952</v>
      </c>
      <c r="P56" s="3">
        <v>39</v>
      </c>
      <c r="Q56" s="3">
        <v>1</v>
      </c>
      <c r="R56" s="3">
        <v>12</v>
      </c>
      <c r="S56" s="5"/>
    </row>
    <row r="57" spans="2:19" ht="12.75">
      <c r="B57">
        <v>2009</v>
      </c>
      <c r="C57" s="3">
        <v>56</v>
      </c>
      <c r="D57" s="3">
        <v>7</v>
      </c>
      <c r="E57" s="6">
        <f t="shared" si="0"/>
        <v>0.125</v>
      </c>
      <c r="F57" s="3">
        <v>2</v>
      </c>
      <c r="G57" s="3">
        <v>0</v>
      </c>
      <c r="H57" s="3">
        <v>0</v>
      </c>
      <c r="I57" s="3">
        <v>6</v>
      </c>
      <c r="J57" s="3">
        <v>9</v>
      </c>
      <c r="K57" s="3">
        <v>0</v>
      </c>
      <c r="L57" s="3">
        <v>34</v>
      </c>
      <c r="M57" s="3">
        <v>10</v>
      </c>
      <c r="N57" s="3">
        <v>5</v>
      </c>
      <c r="O57" s="7">
        <f>(M57*7)/L57</f>
        <v>2.0588235294117645</v>
      </c>
      <c r="P57" s="3">
        <v>27</v>
      </c>
      <c r="Q57" s="3">
        <v>0</v>
      </c>
      <c r="R57" s="3">
        <v>9</v>
      </c>
      <c r="S57" s="5"/>
    </row>
    <row r="58" spans="2:19" ht="12.75">
      <c r="B58">
        <v>2010</v>
      </c>
      <c r="C58" s="3">
        <v>67</v>
      </c>
      <c r="D58" s="3">
        <v>26</v>
      </c>
      <c r="E58" s="6">
        <f t="shared" si="0"/>
        <v>0.3880597014925373</v>
      </c>
      <c r="F58" s="3">
        <v>8</v>
      </c>
      <c r="G58" s="3">
        <v>0</v>
      </c>
      <c r="H58" s="3">
        <v>0</v>
      </c>
      <c r="I58" s="3">
        <v>16</v>
      </c>
      <c r="J58" s="3">
        <v>19</v>
      </c>
      <c r="K58" s="3">
        <v>0</v>
      </c>
      <c r="L58" s="3">
        <v>30.2</v>
      </c>
      <c r="M58" s="3">
        <v>26</v>
      </c>
      <c r="N58" s="3">
        <v>5</v>
      </c>
      <c r="O58" s="7">
        <f>(M58*7)/L58</f>
        <v>6.026490066225166</v>
      </c>
      <c r="P58" s="3">
        <v>27</v>
      </c>
      <c r="Q58" s="3">
        <v>0</v>
      </c>
      <c r="R58" s="3">
        <v>10</v>
      </c>
      <c r="S58" s="19" t="s">
        <v>114</v>
      </c>
    </row>
    <row r="59" spans="2:19" ht="12.75">
      <c r="B59" s="2" t="s">
        <v>10</v>
      </c>
      <c r="C59" s="3">
        <f>SUM(C55:C58)</f>
        <v>147</v>
      </c>
      <c r="D59" s="3">
        <f>SUM(D55:D58)</f>
        <v>39</v>
      </c>
      <c r="E59" s="6">
        <f t="shared" si="0"/>
        <v>0.2653061224489796</v>
      </c>
      <c r="F59" s="3">
        <f aca="true" t="shared" si="11" ref="F59:N59">SUM(F55:F58)</f>
        <v>10</v>
      </c>
      <c r="G59" s="3">
        <f t="shared" si="11"/>
        <v>0</v>
      </c>
      <c r="H59" s="3">
        <f t="shared" si="11"/>
        <v>0</v>
      </c>
      <c r="I59" s="3">
        <f t="shared" si="11"/>
        <v>23</v>
      </c>
      <c r="J59" s="3">
        <f t="shared" si="11"/>
        <v>31</v>
      </c>
      <c r="K59" s="3">
        <f t="shared" si="11"/>
        <v>0</v>
      </c>
      <c r="L59" s="3">
        <v>136</v>
      </c>
      <c r="M59" s="3">
        <f t="shared" si="11"/>
        <v>67</v>
      </c>
      <c r="N59" s="3">
        <f t="shared" si="11"/>
        <v>15</v>
      </c>
      <c r="O59" s="7">
        <f>(M59*7)/L59</f>
        <v>3.448529411764706</v>
      </c>
      <c r="P59" s="3">
        <f>SUM(P55:P58)</f>
        <v>107</v>
      </c>
      <c r="Q59" s="3">
        <f>SUM(Q55:Q58)</f>
        <v>1</v>
      </c>
      <c r="R59" s="3">
        <f>SUM(R55:R58)</f>
        <v>38</v>
      </c>
      <c r="S59" s="5"/>
    </row>
    <row r="60" spans="15:19" ht="12.75">
      <c r="O60" s="8"/>
      <c r="S60" s="5"/>
    </row>
    <row r="61" ht="12.75">
      <c r="S61" s="5"/>
    </row>
    <row r="62" ht="12.75">
      <c r="S62" s="5"/>
    </row>
  </sheetData>
  <sheetProtection/>
  <mergeCells count="2">
    <mergeCell ref="C1:K1"/>
    <mergeCell ref="L1:R1"/>
  </mergeCells>
  <printOptions/>
  <pageMargins left="0.5" right="0.25" top="0.5" bottom="0.5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8.00390625" style="0" bestFit="1" customWidth="1"/>
    <col min="2" max="2" width="14.140625" style="0" bestFit="1" customWidth="1"/>
    <col min="3" max="12" width="7.28125" style="0" customWidth="1"/>
    <col min="13" max="13" width="3.57421875" style="0" bestFit="1" customWidth="1"/>
    <col min="14" max="18" width="7.28125" style="0" customWidth="1"/>
  </cols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9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5"/>
    </row>
    <row r="3" spans="1:19" ht="12.75">
      <c r="A3" s="1" t="s">
        <v>68</v>
      </c>
      <c r="B3" s="1" t="s">
        <v>69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</row>
    <row r="4" spans="2:19" ht="12.75">
      <c r="B4">
        <v>2009</v>
      </c>
      <c r="C4" s="3">
        <v>87</v>
      </c>
      <c r="D4" s="3">
        <v>32</v>
      </c>
      <c r="E4" s="6">
        <f>D4/C4</f>
        <v>0.367816091954023</v>
      </c>
      <c r="F4" s="3">
        <v>5</v>
      </c>
      <c r="G4" s="3">
        <v>2</v>
      </c>
      <c r="H4" s="3">
        <v>2</v>
      </c>
      <c r="I4" s="3">
        <v>27</v>
      </c>
      <c r="J4" s="3">
        <v>22</v>
      </c>
      <c r="K4" s="3">
        <v>5</v>
      </c>
      <c r="L4" s="3">
        <v>0</v>
      </c>
      <c r="M4" s="3">
        <v>0</v>
      </c>
      <c r="N4" s="3">
        <v>0</v>
      </c>
      <c r="O4" s="7">
        <v>0</v>
      </c>
      <c r="P4" s="3">
        <v>0</v>
      </c>
      <c r="Q4" s="3">
        <v>0</v>
      </c>
      <c r="R4" s="3">
        <v>0</v>
      </c>
      <c r="S4" s="5"/>
    </row>
    <row r="5" spans="2:19" ht="12.75">
      <c r="B5">
        <v>2010</v>
      </c>
      <c r="C5" s="3">
        <v>98</v>
      </c>
      <c r="D5" s="3">
        <v>39</v>
      </c>
      <c r="E5" s="6">
        <f>D5/C5</f>
        <v>0.3979591836734694</v>
      </c>
      <c r="F5" s="3">
        <v>15</v>
      </c>
      <c r="G5" s="3">
        <v>4</v>
      </c>
      <c r="H5" s="3">
        <v>5</v>
      </c>
      <c r="I5" s="3">
        <v>31</v>
      </c>
      <c r="J5" s="3">
        <v>40</v>
      </c>
      <c r="K5" s="3">
        <v>1</v>
      </c>
      <c r="L5" s="3">
        <v>5.1</v>
      </c>
      <c r="M5" s="3">
        <v>3</v>
      </c>
      <c r="N5" s="3">
        <v>0</v>
      </c>
      <c r="O5" s="7">
        <f>(M5*7)/L5</f>
        <v>4.11764705882353</v>
      </c>
      <c r="P5" s="3">
        <v>7</v>
      </c>
      <c r="Q5" s="3">
        <v>0</v>
      </c>
      <c r="R5" s="3">
        <v>3</v>
      </c>
      <c r="S5" s="5"/>
    </row>
    <row r="6" spans="2:19" ht="12.75">
      <c r="B6">
        <v>2011</v>
      </c>
      <c r="C6" s="3">
        <v>88</v>
      </c>
      <c r="D6" s="3">
        <v>41</v>
      </c>
      <c r="E6" s="6">
        <f>D6/C6</f>
        <v>0.4659090909090909</v>
      </c>
      <c r="F6" s="3">
        <v>13</v>
      </c>
      <c r="G6" s="3">
        <v>2</v>
      </c>
      <c r="H6" s="3">
        <v>3</v>
      </c>
      <c r="I6" s="3">
        <v>27</v>
      </c>
      <c r="J6" s="3">
        <v>23</v>
      </c>
      <c r="K6" s="3">
        <v>8</v>
      </c>
      <c r="L6" s="3">
        <v>43.2</v>
      </c>
      <c r="M6" s="3">
        <v>17</v>
      </c>
      <c r="N6" s="3">
        <v>5</v>
      </c>
      <c r="O6" s="7">
        <f>(M6*7)/L6</f>
        <v>2.7546296296296293</v>
      </c>
      <c r="P6" s="3">
        <v>60</v>
      </c>
      <c r="Q6" s="3">
        <v>0</v>
      </c>
      <c r="R6" s="3">
        <v>12</v>
      </c>
      <c r="S6" s="19" t="s">
        <v>112</v>
      </c>
    </row>
    <row r="7" spans="2:19" ht="12.75">
      <c r="B7" s="2" t="s">
        <v>10</v>
      </c>
      <c r="C7" s="3">
        <f>SUM(C4:C6)</f>
        <v>273</v>
      </c>
      <c r="D7" s="3">
        <f>SUM(D4:D6)</f>
        <v>112</v>
      </c>
      <c r="E7" s="6">
        <f>D7/C7</f>
        <v>0.41025641025641024</v>
      </c>
      <c r="F7" s="3">
        <f aca="true" t="shared" si="0" ref="F7:N7">SUM(F4:F6)</f>
        <v>33</v>
      </c>
      <c r="G7" s="3">
        <f t="shared" si="0"/>
        <v>8</v>
      </c>
      <c r="H7" s="3">
        <f t="shared" si="0"/>
        <v>10</v>
      </c>
      <c r="I7" s="3">
        <f t="shared" si="0"/>
        <v>85</v>
      </c>
      <c r="J7" s="3">
        <f t="shared" si="0"/>
        <v>85</v>
      </c>
      <c r="K7" s="3">
        <f t="shared" si="0"/>
        <v>14</v>
      </c>
      <c r="L7" s="3">
        <f t="shared" si="0"/>
        <v>48.300000000000004</v>
      </c>
      <c r="M7" s="3">
        <f t="shared" si="0"/>
        <v>20</v>
      </c>
      <c r="N7" s="3">
        <f t="shared" si="0"/>
        <v>5</v>
      </c>
      <c r="O7" s="7">
        <f>(M7*7)/L7</f>
        <v>2.8985507246376807</v>
      </c>
      <c r="P7" s="3">
        <f>SUM(P4:P6)</f>
        <v>67</v>
      </c>
      <c r="Q7" s="3">
        <f>SUM(Q4:Q6)</f>
        <v>0</v>
      </c>
      <c r="R7" s="3">
        <f>SUM(R4:R6)</f>
        <v>15</v>
      </c>
      <c r="S7" s="5"/>
    </row>
    <row r="8" spans="1:19" ht="12.75">
      <c r="A8" s="1" t="s">
        <v>70</v>
      </c>
      <c r="B8" s="1" t="s">
        <v>71</v>
      </c>
      <c r="C8" s="3"/>
      <c r="D8" s="3"/>
      <c r="E8" s="6"/>
      <c r="F8" s="3"/>
      <c r="G8" s="3"/>
      <c r="H8" s="3"/>
      <c r="I8" s="3"/>
      <c r="J8" s="3"/>
      <c r="K8" s="3"/>
      <c r="L8" s="3"/>
      <c r="M8" s="3"/>
      <c r="N8" s="3"/>
      <c r="O8" s="7"/>
      <c r="P8" s="3"/>
      <c r="Q8" s="3"/>
      <c r="R8" s="3"/>
      <c r="S8" s="5"/>
    </row>
    <row r="9" spans="2:19" ht="12.75">
      <c r="B9">
        <v>2009</v>
      </c>
      <c r="C9" s="3">
        <v>0</v>
      </c>
      <c r="D9" s="3">
        <v>0</v>
      </c>
      <c r="E9" s="6" t="e">
        <f>D9/C9</f>
        <v>#DIV/0!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5.67</v>
      </c>
      <c r="M9" s="3">
        <v>5</v>
      </c>
      <c r="N9" s="3">
        <v>1</v>
      </c>
      <c r="O9" s="7">
        <f>(M9*7)/L9</f>
        <v>6.172839506172839</v>
      </c>
      <c r="P9" s="3">
        <v>5</v>
      </c>
      <c r="Q9" s="3">
        <v>0</v>
      </c>
      <c r="R9" s="3">
        <v>1</v>
      </c>
      <c r="S9" s="5"/>
    </row>
    <row r="10" spans="2:19" ht="12.75">
      <c r="B10">
        <v>2010</v>
      </c>
      <c r="C10" s="3">
        <v>6</v>
      </c>
      <c r="D10" s="3">
        <v>1</v>
      </c>
      <c r="E10" s="6">
        <f>D10/C10</f>
        <v>0.16666666666666666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39.2</v>
      </c>
      <c r="M10" s="3">
        <v>34</v>
      </c>
      <c r="N10" s="3">
        <v>3</v>
      </c>
      <c r="O10" s="7">
        <f>(M10*7)/L10</f>
        <v>6.071428571428571</v>
      </c>
      <c r="P10" s="3">
        <v>39</v>
      </c>
      <c r="Q10" s="3">
        <v>0</v>
      </c>
      <c r="R10" s="3">
        <v>12</v>
      </c>
      <c r="S10" s="5"/>
    </row>
    <row r="11" spans="2:19" ht="12.75">
      <c r="B11">
        <v>2011</v>
      </c>
      <c r="C11" s="3">
        <v>12</v>
      </c>
      <c r="D11" s="3">
        <v>3</v>
      </c>
      <c r="E11" s="6">
        <f>D11/C11</f>
        <v>0.25</v>
      </c>
      <c r="F11" s="3">
        <v>0</v>
      </c>
      <c r="G11" s="3">
        <v>0</v>
      </c>
      <c r="H11" s="3">
        <v>0</v>
      </c>
      <c r="I11" s="3">
        <v>3</v>
      </c>
      <c r="J11" s="3">
        <v>4</v>
      </c>
      <c r="K11" s="3">
        <v>0</v>
      </c>
      <c r="L11" s="3">
        <v>48.1</v>
      </c>
      <c r="M11" s="3">
        <v>21</v>
      </c>
      <c r="N11" s="3">
        <v>4</v>
      </c>
      <c r="O11" s="7">
        <f>(M11*7)/L11</f>
        <v>3.056133056133056</v>
      </c>
      <c r="P11" s="3">
        <v>56</v>
      </c>
      <c r="Q11" s="3">
        <v>0</v>
      </c>
      <c r="R11" s="3">
        <v>15</v>
      </c>
      <c r="S11" s="5"/>
    </row>
    <row r="12" spans="2:19" ht="12.75">
      <c r="B12" s="2" t="s">
        <v>10</v>
      </c>
      <c r="C12" s="3">
        <f>SUM(C9:C11)</f>
        <v>18</v>
      </c>
      <c r="D12" s="3">
        <f>SUM(D9:D11)</f>
        <v>4</v>
      </c>
      <c r="E12" s="6">
        <f>D12/C12</f>
        <v>0.2222222222222222</v>
      </c>
      <c r="F12" s="3">
        <f aca="true" t="shared" si="1" ref="F12:N12">SUM(F9:F11)</f>
        <v>0</v>
      </c>
      <c r="G12" s="3">
        <f t="shared" si="1"/>
        <v>0</v>
      </c>
      <c r="H12" s="3">
        <f t="shared" si="1"/>
        <v>0</v>
      </c>
      <c r="I12" s="3">
        <f t="shared" si="1"/>
        <v>4</v>
      </c>
      <c r="J12" s="3">
        <f t="shared" si="1"/>
        <v>4</v>
      </c>
      <c r="K12" s="3">
        <f t="shared" si="1"/>
        <v>0</v>
      </c>
      <c r="L12" s="3">
        <f t="shared" si="1"/>
        <v>92.97</v>
      </c>
      <c r="M12" s="3">
        <f t="shared" si="1"/>
        <v>60</v>
      </c>
      <c r="N12" s="3">
        <f t="shared" si="1"/>
        <v>8</v>
      </c>
      <c r="O12" s="7">
        <f>(M12*7)/L12</f>
        <v>4.517586318167151</v>
      </c>
      <c r="P12" s="3">
        <f>SUM(P9:P11)</f>
        <v>100</v>
      </c>
      <c r="Q12" s="3">
        <f>SUM(Q9:Q11)</f>
        <v>0</v>
      </c>
      <c r="R12" s="3">
        <f>SUM(R9:R11)</f>
        <v>28</v>
      </c>
      <c r="S12" s="5"/>
    </row>
    <row r="13" spans="1:19" ht="12.75">
      <c r="A13" s="1" t="s">
        <v>72</v>
      </c>
      <c r="B13" s="1" t="s">
        <v>73</v>
      </c>
      <c r="C13" s="3"/>
      <c r="D13" s="3"/>
      <c r="E13" s="6"/>
      <c r="F13" s="3"/>
      <c r="G13" s="3"/>
      <c r="H13" s="3"/>
      <c r="I13" s="3"/>
      <c r="J13" s="3"/>
      <c r="K13" s="3"/>
      <c r="L13" s="3"/>
      <c r="M13" s="3"/>
      <c r="N13" s="3"/>
      <c r="O13" s="7"/>
      <c r="P13" s="3"/>
      <c r="Q13" s="3"/>
      <c r="R13" s="3"/>
      <c r="S13" s="5"/>
    </row>
    <row r="14" spans="2:19" ht="12.75">
      <c r="B14">
        <v>2009</v>
      </c>
      <c r="C14" s="3">
        <v>3</v>
      </c>
      <c r="D14" s="3">
        <v>0</v>
      </c>
      <c r="E14" s="6">
        <f>D14/C14</f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7" t="e">
        <f>(M14*7)/L14</f>
        <v>#DIV/0!</v>
      </c>
      <c r="P14" s="3">
        <v>0</v>
      </c>
      <c r="Q14" s="3">
        <v>0</v>
      </c>
      <c r="R14" s="3">
        <v>0</v>
      </c>
      <c r="S14" s="5"/>
    </row>
    <row r="15" spans="2:19" ht="12.75">
      <c r="B15">
        <v>2010</v>
      </c>
      <c r="C15" s="3">
        <v>115</v>
      </c>
      <c r="D15" s="3">
        <v>45</v>
      </c>
      <c r="E15" s="6">
        <f>D15/C15</f>
        <v>0.391304347826087</v>
      </c>
      <c r="F15" s="3">
        <v>10</v>
      </c>
      <c r="G15" s="3">
        <v>0</v>
      </c>
      <c r="H15" s="3">
        <v>2</v>
      </c>
      <c r="I15" s="3">
        <v>35</v>
      </c>
      <c r="J15" s="3">
        <v>25</v>
      </c>
      <c r="K15" s="3">
        <v>0</v>
      </c>
      <c r="L15" s="3"/>
      <c r="M15" s="3"/>
      <c r="N15" s="3"/>
      <c r="O15" s="7" t="e">
        <f>(M15*7)/L15</f>
        <v>#DIV/0!</v>
      </c>
      <c r="P15" s="3"/>
      <c r="Q15" s="3"/>
      <c r="R15" s="3"/>
      <c r="S15" s="5"/>
    </row>
    <row r="16" spans="2:19" ht="12.75">
      <c r="B16">
        <v>2011</v>
      </c>
      <c r="C16" s="3">
        <v>89</v>
      </c>
      <c r="D16" s="3">
        <v>26</v>
      </c>
      <c r="E16" s="6">
        <f>D16/C16</f>
        <v>0.29213483146067415</v>
      </c>
      <c r="F16" s="3">
        <v>2</v>
      </c>
      <c r="G16" s="3">
        <v>0</v>
      </c>
      <c r="H16" s="3">
        <v>0</v>
      </c>
      <c r="I16" s="3">
        <v>20</v>
      </c>
      <c r="J16" s="3">
        <v>9</v>
      </c>
      <c r="K16" s="3">
        <v>2</v>
      </c>
      <c r="L16" s="3"/>
      <c r="M16" s="3"/>
      <c r="N16" s="3"/>
      <c r="O16" s="7" t="e">
        <f>(M16*7)/L16</f>
        <v>#DIV/0!</v>
      </c>
      <c r="P16" s="3"/>
      <c r="Q16" s="3"/>
      <c r="R16" s="3"/>
      <c r="S16" s="19" t="s">
        <v>111</v>
      </c>
    </row>
    <row r="17" spans="2:19" ht="12.75">
      <c r="B17" s="2" t="s">
        <v>10</v>
      </c>
      <c r="C17" s="3">
        <f>SUM(C14:C16)</f>
        <v>207</v>
      </c>
      <c r="D17" s="3">
        <f>SUM(D14:D16)</f>
        <v>71</v>
      </c>
      <c r="E17" s="6">
        <f>D17/C17</f>
        <v>0.34299516908212563</v>
      </c>
      <c r="F17" s="3">
        <f aca="true" t="shared" si="2" ref="F17:N17">SUM(F14:F16)</f>
        <v>12</v>
      </c>
      <c r="G17" s="3">
        <f t="shared" si="2"/>
        <v>0</v>
      </c>
      <c r="H17" s="3">
        <f t="shared" si="2"/>
        <v>2</v>
      </c>
      <c r="I17" s="3">
        <f t="shared" si="2"/>
        <v>56</v>
      </c>
      <c r="J17" s="3">
        <f t="shared" si="2"/>
        <v>34</v>
      </c>
      <c r="K17" s="3">
        <f t="shared" si="2"/>
        <v>2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7" t="e">
        <f>(M17*7)/L17</f>
        <v>#DIV/0!</v>
      </c>
      <c r="P17" s="3">
        <f>SUM(P14:P16)</f>
        <v>0</v>
      </c>
      <c r="Q17" s="3">
        <f>SUM(Q14:Q16)</f>
        <v>0</v>
      </c>
      <c r="R17" s="3">
        <f>SUM(R14:R16)</f>
        <v>0</v>
      </c>
      <c r="S17" s="5"/>
    </row>
    <row r="18" spans="1:19" ht="12.75">
      <c r="A18" s="1" t="s">
        <v>33</v>
      </c>
      <c r="B18" s="1" t="s">
        <v>74</v>
      </c>
      <c r="C18" s="3"/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  <c r="P18" s="3"/>
      <c r="Q18" s="3"/>
      <c r="R18" s="3"/>
      <c r="S18" s="5"/>
    </row>
    <row r="19" spans="2:19" ht="12.75">
      <c r="B19">
        <v>2009</v>
      </c>
      <c r="C19" s="3">
        <v>37</v>
      </c>
      <c r="D19" s="3">
        <v>15</v>
      </c>
      <c r="E19" s="6">
        <f>D19/C19</f>
        <v>0.40540540540540543</v>
      </c>
      <c r="F19" s="3">
        <v>6</v>
      </c>
      <c r="G19" s="3">
        <v>3</v>
      </c>
      <c r="H19" s="3">
        <v>0</v>
      </c>
      <c r="I19" s="3">
        <v>12</v>
      </c>
      <c r="J19" s="3">
        <v>14</v>
      </c>
      <c r="K19" s="3">
        <v>0</v>
      </c>
      <c r="L19" s="3">
        <v>0</v>
      </c>
      <c r="M19" s="3">
        <v>0</v>
      </c>
      <c r="N19" s="3">
        <v>0</v>
      </c>
      <c r="O19" s="7">
        <v>0</v>
      </c>
      <c r="P19" s="3">
        <v>0</v>
      </c>
      <c r="Q19" s="3">
        <v>0</v>
      </c>
      <c r="R19" s="3">
        <v>0</v>
      </c>
      <c r="S19" s="5"/>
    </row>
    <row r="20" spans="2:19" ht="12.75">
      <c r="B20">
        <v>2010</v>
      </c>
      <c r="C20" s="3">
        <v>106</v>
      </c>
      <c r="D20" s="3">
        <v>42</v>
      </c>
      <c r="E20" s="6">
        <f>D20/C20</f>
        <v>0.39622641509433965</v>
      </c>
      <c r="F20" s="3">
        <v>12</v>
      </c>
      <c r="G20" s="3">
        <v>0</v>
      </c>
      <c r="H20" s="3">
        <v>1</v>
      </c>
      <c r="I20" s="3">
        <v>31</v>
      </c>
      <c r="J20" s="3">
        <v>26</v>
      </c>
      <c r="K20" s="3">
        <v>1</v>
      </c>
      <c r="L20" s="3"/>
      <c r="M20" s="3"/>
      <c r="N20" s="3"/>
      <c r="O20" s="7" t="e">
        <f>(M20*7)/L20</f>
        <v>#DIV/0!</v>
      </c>
      <c r="P20" s="3"/>
      <c r="Q20" s="3"/>
      <c r="R20" s="3"/>
      <c r="S20" s="5"/>
    </row>
    <row r="21" spans="2:19" ht="12.75">
      <c r="B21">
        <v>2011</v>
      </c>
      <c r="C21" s="3">
        <v>101</v>
      </c>
      <c r="D21" s="3">
        <v>35</v>
      </c>
      <c r="E21" s="6">
        <f>D21/C21</f>
        <v>0.3465346534653465</v>
      </c>
      <c r="F21" s="3">
        <v>4</v>
      </c>
      <c r="G21" s="3">
        <v>2</v>
      </c>
      <c r="H21" s="3">
        <v>4</v>
      </c>
      <c r="I21" s="3">
        <v>26</v>
      </c>
      <c r="J21" s="3">
        <v>23</v>
      </c>
      <c r="K21" s="3">
        <v>4</v>
      </c>
      <c r="L21" s="3"/>
      <c r="M21" s="3"/>
      <c r="N21" s="3"/>
      <c r="O21" s="7" t="e">
        <f>(M21*7)/L21</f>
        <v>#DIV/0!</v>
      </c>
      <c r="P21" s="3"/>
      <c r="Q21" s="3"/>
      <c r="R21" s="3"/>
      <c r="S21" s="5"/>
    </row>
    <row r="22" spans="2:19" ht="12.75">
      <c r="B22" s="2" t="s">
        <v>10</v>
      </c>
      <c r="C22" s="3">
        <f>SUM(C19:C21)</f>
        <v>244</v>
      </c>
      <c r="D22" s="3">
        <f>SUM(D19:D21)</f>
        <v>92</v>
      </c>
      <c r="E22" s="6">
        <f>D22/C22</f>
        <v>0.3770491803278688</v>
      </c>
      <c r="F22" s="3">
        <f aca="true" t="shared" si="3" ref="F22:N22">SUM(F19:F21)</f>
        <v>22</v>
      </c>
      <c r="G22" s="3">
        <f t="shared" si="3"/>
        <v>5</v>
      </c>
      <c r="H22" s="3">
        <f t="shared" si="3"/>
        <v>5</v>
      </c>
      <c r="I22" s="3">
        <f t="shared" si="3"/>
        <v>69</v>
      </c>
      <c r="J22" s="3">
        <f t="shared" si="3"/>
        <v>63</v>
      </c>
      <c r="K22" s="3">
        <f t="shared" si="3"/>
        <v>5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7" t="e">
        <f>(M22*7)/L22</f>
        <v>#DIV/0!</v>
      </c>
      <c r="P22" s="3">
        <f>SUM(P19:P21)</f>
        <v>0</v>
      </c>
      <c r="Q22" s="3">
        <f>SUM(Q19:Q21)</f>
        <v>0</v>
      </c>
      <c r="R22" s="3">
        <f>SUM(R19:R21)</f>
        <v>0</v>
      </c>
      <c r="S22" s="5"/>
    </row>
    <row r="23" spans="1:19" ht="12.75">
      <c r="A23" s="1"/>
      <c r="B23" s="1"/>
      <c r="C23" s="3"/>
      <c r="D23" s="3"/>
      <c r="E23" s="6"/>
      <c r="F23" s="3"/>
      <c r="G23" s="3"/>
      <c r="H23" s="3"/>
      <c r="I23" s="3"/>
      <c r="J23" s="3"/>
      <c r="K23" s="3"/>
      <c r="L23" s="3"/>
      <c r="M23" s="3"/>
      <c r="N23" s="3"/>
      <c r="O23" s="7"/>
      <c r="P23" s="3"/>
      <c r="Q23" s="3"/>
      <c r="R23" s="3"/>
      <c r="S23" s="5"/>
    </row>
    <row r="24" spans="1:19" ht="12.75">
      <c r="A24" s="1" t="s">
        <v>33</v>
      </c>
      <c r="B24" s="1" t="s">
        <v>77</v>
      </c>
      <c r="C24" s="3"/>
      <c r="D24" s="3"/>
      <c r="E24" s="6"/>
      <c r="F24" s="3"/>
      <c r="G24" s="3"/>
      <c r="H24" s="3"/>
      <c r="I24" s="3"/>
      <c r="J24" s="3"/>
      <c r="K24" s="3"/>
      <c r="L24" s="3"/>
      <c r="M24" s="3"/>
      <c r="N24" s="3"/>
      <c r="O24" s="7"/>
      <c r="P24" s="3"/>
      <c r="Q24" s="3"/>
      <c r="R24" s="3"/>
      <c r="S24" s="5"/>
    </row>
    <row r="25" spans="2:19" ht="12.75">
      <c r="B25">
        <v>2010</v>
      </c>
      <c r="C25" s="3">
        <v>36</v>
      </c>
      <c r="D25" s="3">
        <v>7</v>
      </c>
      <c r="E25" s="6">
        <f>D25/C25</f>
        <v>0.19444444444444445</v>
      </c>
      <c r="F25" s="3">
        <v>3</v>
      </c>
      <c r="G25" s="3">
        <v>0</v>
      </c>
      <c r="H25" s="3">
        <v>0</v>
      </c>
      <c r="I25" s="3">
        <v>11</v>
      </c>
      <c r="J25" s="3">
        <v>9</v>
      </c>
      <c r="K25" s="3">
        <v>0</v>
      </c>
      <c r="L25" s="3"/>
      <c r="M25" s="3"/>
      <c r="N25" s="3"/>
      <c r="O25" s="7" t="e">
        <f>(M25*7)/L25</f>
        <v>#DIV/0!</v>
      </c>
      <c r="P25" s="3"/>
      <c r="Q25" s="3"/>
      <c r="R25" s="3"/>
      <c r="S25" s="5"/>
    </row>
    <row r="26" spans="2:19" ht="12.75">
      <c r="B26">
        <v>2011</v>
      </c>
      <c r="C26" s="3">
        <v>72</v>
      </c>
      <c r="D26" s="3">
        <v>17</v>
      </c>
      <c r="E26" s="6">
        <f>D26/C26</f>
        <v>0.2361111111111111</v>
      </c>
      <c r="F26" s="3">
        <v>1</v>
      </c>
      <c r="G26" s="3">
        <v>1</v>
      </c>
      <c r="H26" s="3">
        <v>1</v>
      </c>
      <c r="I26" s="3">
        <v>10</v>
      </c>
      <c r="J26" s="3">
        <v>13</v>
      </c>
      <c r="K26" s="3">
        <v>0</v>
      </c>
      <c r="L26" s="3"/>
      <c r="M26" s="3"/>
      <c r="N26" s="3"/>
      <c r="O26" s="7" t="e">
        <f>(M26*7)/L26</f>
        <v>#DIV/0!</v>
      </c>
      <c r="P26" s="3"/>
      <c r="Q26" s="3"/>
      <c r="R26" s="3"/>
      <c r="S26" s="5"/>
    </row>
    <row r="27" spans="2:19" ht="12.75">
      <c r="B27" s="2" t="s">
        <v>10</v>
      </c>
      <c r="C27" s="3">
        <f>SUM(C25:C26)</f>
        <v>108</v>
      </c>
      <c r="D27" s="3">
        <f>SUM(D25:D26)</f>
        <v>24</v>
      </c>
      <c r="E27" s="6">
        <f>D27/C27</f>
        <v>0.2222222222222222</v>
      </c>
      <c r="F27" s="3">
        <f aca="true" t="shared" si="4" ref="F27:N27">SUM(F25:F26)</f>
        <v>4</v>
      </c>
      <c r="G27" s="3">
        <f t="shared" si="4"/>
        <v>1</v>
      </c>
      <c r="H27" s="3">
        <f t="shared" si="4"/>
        <v>1</v>
      </c>
      <c r="I27" s="3">
        <f t="shared" si="4"/>
        <v>21</v>
      </c>
      <c r="J27" s="3">
        <f t="shared" si="4"/>
        <v>22</v>
      </c>
      <c r="K27" s="3">
        <f t="shared" si="4"/>
        <v>0</v>
      </c>
      <c r="L27" s="3">
        <f t="shared" si="4"/>
        <v>0</v>
      </c>
      <c r="M27" s="3">
        <f t="shared" si="4"/>
        <v>0</v>
      </c>
      <c r="N27" s="3">
        <f t="shared" si="4"/>
        <v>0</v>
      </c>
      <c r="O27" s="7" t="e">
        <f>(M27*7)/L27</f>
        <v>#DIV/0!</v>
      </c>
      <c r="P27" s="3">
        <f>SUM(P25:P26)</f>
        <v>0</v>
      </c>
      <c r="Q27" s="3">
        <f>SUM(Q25:Q26)</f>
        <v>0</v>
      </c>
      <c r="R27" s="3">
        <f>SUM(R25:R26)</f>
        <v>0</v>
      </c>
      <c r="S27" s="5"/>
    </row>
    <row r="28" spans="1:19" ht="12.75">
      <c r="A28" s="1" t="s">
        <v>78</v>
      </c>
      <c r="B28" s="1" t="s">
        <v>79</v>
      </c>
      <c r="C28" s="3"/>
      <c r="D28" s="3"/>
      <c r="E28" s="6"/>
      <c r="F28" s="3"/>
      <c r="G28" s="3"/>
      <c r="H28" s="3"/>
      <c r="I28" s="3"/>
      <c r="J28" s="3"/>
      <c r="K28" s="3"/>
      <c r="L28" s="3"/>
      <c r="M28" s="3"/>
      <c r="N28" s="3"/>
      <c r="O28" s="7"/>
      <c r="P28" s="3"/>
      <c r="Q28" s="3"/>
      <c r="R28" s="3"/>
      <c r="S28" s="5"/>
    </row>
    <row r="29" spans="2:19" ht="12.75">
      <c r="B29">
        <v>2010</v>
      </c>
      <c r="C29" s="3">
        <v>22</v>
      </c>
      <c r="D29" s="3">
        <v>10</v>
      </c>
      <c r="E29" s="6">
        <f>D29/C29</f>
        <v>0.45454545454545453</v>
      </c>
      <c r="F29" s="3">
        <v>1</v>
      </c>
      <c r="G29" s="3">
        <v>0</v>
      </c>
      <c r="H29" s="3">
        <v>0</v>
      </c>
      <c r="I29" s="3">
        <v>6</v>
      </c>
      <c r="J29" s="3">
        <v>4</v>
      </c>
      <c r="K29" s="3">
        <v>2</v>
      </c>
      <c r="L29" s="3">
        <v>13.1</v>
      </c>
      <c r="M29" s="3">
        <v>20</v>
      </c>
      <c r="N29" s="3">
        <v>0</v>
      </c>
      <c r="O29" s="7">
        <f>(M29*7)/L29</f>
        <v>10.68702290076336</v>
      </c>
      <c r="P29" s="3">
        <v>18</v>
      </c>
      <c r="Q29" s="3">
        <v>0</v>
      </c>
      <c r="R29" s="3">
        <v>9</v>
      </c>
      <c r="S29" s="5"/>
    </row>
    <row r="30" spans="2:19" ht="12.75">
      <c r="B30">
        <v>2011</v>
      </c>
      <c r="C30" s="3">
        <v>75</v>
      </c>
      <c r="D30" s="3">
        <v>24</v>
      </c>
      <c r="E30" s="6">
        <f>D30/C30</f>
        <v>0.32</v>
      </c>
      <c r="F30" s="3">
        <v>2</v>
      </c>
      <c r="G30" s="3">
        <v>1</v>
      </c>
      <c r="H30" s="3">
        <v>3</v>
      </c>
      <c r="I30" s="3">
        <v>16</v>
      </c>
      <c r="J30" s="3">
        <v>13</v>
      </c>
      <c r="K30" s="3">
        <v>4</v>
      </c>
      <c r="L30" s="3">
        <v>11.1</v>
      </c>
      <c r="M30" s="3">
        <v>18</v>
      </c>
      <c r="N30" s="3">
        <v>0</v>
      </c>
      <c r="O30" s="7">
        <f>(M30*7)/L30</f>
        <v>11.35135135135135</v>
      </c>
      <c r="P30" s="3">
        <v>7</v>
      </c>
      <c r="Q30" s="3">
        <v>0</v>
      </c>
      <c r="R30" s="3">
        <v>4</v>
      </c>
      <c r="S30" s="5"/>
    </row>
    <row r="31" spans="1:19" ht="12.75">
      <c r="A31" s="1"/>
      <c r="B31" s="2" t="s">
        <v>10</v>
      </c>
      <c r="C31" s="3">
        <f>SUM(C29:C30)</f>
        <v>97</v>
      </c>
      <c r="D31" s="3">
        <f>SUM(D29:D30)</f>
        <v>34</v>
      </c>
      <c r="E31" s="6">
        <f>D31/C31</f>
        <v>0.35051546391752575</v>
      </c>
      <c r="F31" s="3">
        <f aca="true" t="shared" si="5" ref="F31:N31">SUM(F29:F30)</f>
        <v>3</v>
      </c>
      <c r="G31" s="3">
        <f t="shared" si="5"/>
        <v>1</v>
      </c>
      <c r="H31" s="3">
        <f t="shared" si="5"/>
        <v>3</v>
      </c>
      <c r="I31" s="3">
        <f t="shared" si="5"/>
        <v>22</v>
      </c>
      <c r="J31" s="3">
        <f t="shared" si="5"/>
        <v>17</v>
      </c>
      <c r="K31" s="3">
        <f t="shared" si="5"/>
        <v>6</v>
      </c>
      <c r="L31" s="3">
        <f t="shared" si="5"/>
        <v>24.2</v>
      </c>
      <c r="M31" s="3">
        <f t="shared" si="5"/>
        <v>38</v>
      </c>
      <c r="N31" s="3">
        <f t="shared" si="5"/>
        <v>0</v>
      </c>
      <c r="O31" s="7">
        <f>(M31*7)/L31</f>
        <v>10.991735537190083</v>
      </c>
      <c r="P31" s="3">
        <f>SUM(P29:P30)</f>
        <v>25</v>
      </c>
      <c r="Q31" s="3">
        <f>SUM(Q29:Q30)</f>
        <v>0</v>
      </c>
      <c r="R31" s="3">
        <f>SUM(R29:R30)</f>
        <v>13</v>
      </c>
      <c r="S31" s="5"/>
    </row>
    <row r="32" spans="1:19" ht="12.75">
      <c r="A32" s="1"/>
      <c r="C32" s="3"/>
      <c r="D32" s="3"/>
      <c r="E32" s="6"/>
      <c r="F32" s="3"/>
      <c r="G32" s="3"/>
      <c r="H32" s="3"/>
      <c r="I32" s="3"/>
      <c r="J32" s="3"/>
      <c r="K32" s="3"/>
      <c r="L32" s="3"/>
      <c r="M32" s="3"/>
      <c r="N32" s="3"/>
      <c r="O32" s="7"/>
      <c r="P32" s="3"/>
      <c r="Q32" s="3"/>
      <c r="R32" s="3"/>
      <c r="S32" s="5"/>
    </row>
    <row r="33" spans="2:19" ht="12.75">
      <c r="B33" s="2"/>
      <c r="C33" s="3"/>
      <c r="D33" s="3"/>
      <c r="E33" s="6"/>
      <c r="F33" s="3"/>
      <c r="G33" s="3"/>
      <c r="H33" s="3"/>
      <c r="I33" s="3"/>
      <c r="J33" s="3"/>
      <c r="K33" s="3"/>
      <c r="L33" s="3"/>
      <c r="M33" s="3"/>
      <c r="N33" s="3"/>
      <c r="O33" s="7"/>
      <c r="P33" s="3"/>
      <c r="Q33" s="3"/>
      <c r="R33" s="3"/>
      <c r="S33" s="5"/>
    </row>
    <row r="34" spans="2:19" ht="12.75">
      <c r="B34" s="1"/>
      <c r="C34" s="3"/>
      <c r="D34" s="3"/>
      <c r="E34" s="6"/>
      <c r="F34" s="3"/>
      <c r="G34" s="3"/>
      <c r="H34" s="3"/>
      <c r="I34" s="3"/>
      <c r="J34" s="3"/>
      <c r="K34" s="3"/>
      <c r="L34" s="3"/>
      <c r="M34" s="3"/>
      <c r="N34" s="3"/>
      <c r="O34" s="7"/>
      <c r="P34" s="3"/>
      <c r="Q34" s="3"/>
      <c r="R34" s="3"/>
      <c r="S34" s="5"/>
    </row>
    <row r="35" spans="1:19" ht="12.75">
      <c r="A35" s="1"/>
      <c r="B35" s="9"/>
      <c r="C35" s="3"/>
      <c r="D35" s="3"/>
      <c r="E35" s="6"/>
      <c r="F35" s="3"/>
      <c r="G35" s="3"/>
      <c r="H35" s="3"/>
      <c r="I35" s="3"/>
      <c r="J35" s="3"/>
      <c r="K35" s="3"/>
      <c r="L35" s="3"/>
      <c r="M35" s="3"/>
      <c r="N35" s="3"/>
      <c r="O35" s="7"/>
      <c r="P35" s="3"/>
      <c r="Q35" s="3"/>
      <c r="R35" s="3"/>
      <c r="S35" s="5"/>
    </row>
    <row r="36" spans="1:19" ht="12.75">
      <c r="A36" s="1"/>
      <c r="C36" s="3"/>
      <c r="D36" s="3"/>
      <c r="E36" s="6"/>
      <c r="F36" s="3"/>
      <c r="G36" s="3"/>
      <c r="H36" s="3"/>
      <c r="I36" s="3"/>
      <c r="J36" s="3"/>
      <c r="K36" s="3"/>
      <c r="L36" s="3"/>
      <c r="M36" s="3"/>
      <c r="N36" s="3"/>
      <c r="O36" s="7"/>
      <c r="P36" s="3"/>
      <c r="Q36" s="3"/>
      <c r="R36" s="3"/>
      <c r="S36" s="5"/>
    </row>
    <row r="37" spans="3:19" ht="12.75">
      <c r="C37" s="3"/>
      <c r="D37" s="3"/>
      <c r="E37" s="6"/>
      <c r="F37" s="3"/>
      <c r="G37" s="3"/>
      <c r="H37" s="3"/>
      <c r="I37" s="3"/>
      <c r="J37" s="3"/>
      <c r="K37" s="3"/>
      <c r="L37" s="3"/>
      <c r="M37" s="3"/>
      <c r="N37" s="3"/>
      <c r="O37" s="7"/>
      <c r="P37" s="3"/>
      <c r="Q37" s="3"/>
      <c r="R37" s="3"/>
      <c r="S37" s="5"/>
    </row>
    <row r="38" spans="2:19" ht="12.75">
      <c r="B38" s="2"/>
      <c r="C38" s="3"/>
      <c r="D38" s="3"/>
      <c r="E38" s="6"/>
      <c r="F38" s="3"/>
      <c r="G38" s="3"/>
      <c r="H38" s="3"/>
      <c r="I38" s="3"/>
      <c r="J38" s="3"/>
      <c r="K38" s="3"/>
      <c r="L38" s="3"/>
      <c r="M38" s="3"/>
      <c r="N38" s="3"/>
      <c r="O38" s="7"/>
      <c r="P38" s="3"/>
      <c r="Q38" s="3"/>
      <c r="R38" s="3"/>
      <c r="S38" s="5"/>
    </row>
    <row r="39" spans="2:19" ht="12.75">
      <c r="B39" s="1"/>
      <c r="C39" s="3"/>
      <c r="D39" s="3"/>
      <c r="E39" s="6"/>
      <c r="F39" s="3"/>
      <c r="G39" s="3"/>
      <c r="H39" s="3"/>
      <c r="I39" s="3"/>
      <c r="J39" s="3"/>
      <c r="K39" s="3"/>
      <c r="L39" s="3"/>
      <c r="M39" s="3"/>
      <c r="N39" s="3"/>
      <c r="O39" s="7"/>
      <c r="P39" s="3"/>
      <c r="Q39" s="3"/>
      <c r="R39" s="3"/>
      <c r="S39" s="5"/>
    </row>
    <row r="40" spans="1:19" ht="12.75">
      <c r="A40" s="1"/>
      <c r="C40" s="3"/>
      <c r="D40" s="3"/>
      <c r="E40" s="6"/>
      <c r="F40" s="3"/>
      <c r="G40" s="3"/>
      <c r="H40" s="3"/>
      <c r="I40" s="3"/>
      <c r="J40" s="3"/>
      <c r="K40" s="3"/>
      <c r="L40" s="3"/>
      <c r="M40" s="3"/>
      <c r="N40" s="3"/>
      <c r="O40" s="7"/>
      <c r="P40" s="3"/>
      <c r="Q40" s="3"/>
      <c r="R40" s="3"/>
      <c r="S40" s="5"/>
    </row>
    <row r="41" spans="3:19" ht="12.75">
      <c r="C41" s="3"/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  <c r="O41" s="7"/>
      <c r="P41" s="3"/>
      <c r="Q41" s="3"/>
      <c r="R41" s="3"/>
      <c r="S41" s="5"/>
    </row>
    <row r="42" spans="3:19" ht="12.75">
      <c r="C42" s="3"/>
      <c r="D42" s="3"/>
      <c r="E42" s="6"/>
      <c r="F42" s="3"/>
      <c r="G42" s="3"/>
      <c r="H42" s="3"/>
      <c r="I42" s="3"/>
      <c r="J42" s="3"/>
      <c r="K42" s="3"/>
      <c r="L42" s="3"/>
      <c r="M42" s="3"/>
      <c r="N42" s="3"/>
      <c r="O42" s="7"/>
      <c r="P42" s="3"/>
      <c r="Q42" s="3"/>
      <c r="R42" s="3"/>
      <c r="S42" s="5"/>
    </row>
    <row r="43" spans="2:19" ht="12.75">
      <c r="B43" s="2"/>
      <c r="C43" s="3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  <c r="O43" s="7"/>
      <c r="P43" s="3"/>
      <c r="Q43" s="3"/>
      <c r="R43" s="3"/>
      <c r="S43" s="5"/>
    </row>
    <row r="44" spans="2:19" ht="12.75">
      <c r="B44" s="1"/>
      <c r="C44" s="3"/>
      <c r="D44" s="3"/>
      <c r="E44" s="6"/>
      <c r="F44" s="3"/>
      <c r="G44" s="3"/>
      <c r="H44" s="3"/>
      <c r="I44" s="3"/>
      <c r="J44" s="3"/>
      <c r="K44" s="3"/>
      <c r="L44" s="3"/>
      <c r="M44" s="3"/>
      <c r="N44" s="3"/>
      <c r="O44" s="7"/>
      <c r="P44" s="3"/>
      <c r="Q44" s="3"/>
      <c r="R44" s="3"/>
      <c r="S44" s="5"/>
    </row>
    <row r="45" spans="1:19" ht="12.75">
      <c r="A45" s="1"/>
      <c r="C45" s="3"/>
      <c r="D45" s="3"/>
      <c r="E45" s="6"/>
      <c r="F45" s="3"/>
      <c r="G45" s="3"/>
      <c r="H45" s="3"/>
      <c r="I45" s="3"/>
      <c r="J45" s="3"/>
      <c r="K45" s="3"/>
      <c r="L45" s="3"/>
      <c r="M45" s="3"/>
      <c r="N45" s="3"/>
      <c r="O45" s="7"/>
      <c r="P45" s="3"/>
      <c r="Q45" s="3"/>
      <c r="R45" s="3"/>
      <c r="S45" s="5"/>
    </row>
    <row r="46" spans="3:19" ht="12.75">
      <c r="C46" s="3"/>
      <c r="D46" s="3"/>
      <c r="E46" s="6"/>
      <c r="F46" s="3"/>
      <c r="G46" s="3"/>
      <c r="H46" s="3"/>
      <c r="I46" s="3"/>
      <c r="J46" s="3"/>
      <c r="K46" s="3"/>
      <c r="L46" s="3"/>
      <c r="M46" s="3"/>
      <c r="N46" s="3"/>
      <c r="O46" s="7"/>
      <c r="P46" s="3"/>
      <c r="Q46" s="3"/>
      <c r="R46" s="3"/>
      <c r="S46" s="5"/>
    </row>
    <row r="47" spans="2:19" ht="12.75">
      <c r="B47" s="2"/>
      <c r="C47" s="3"/>
      <c r="D47" s="3"/>
      <c r="E47" s="6"/>
      <c r="F47" s="3"/>
      <c r="G47" s="3"/>
      <c r="H47" s="3"/>
      <c r="I47" s="3"/>
      <c r="J47" s="3"/>
      <c r="K47" s="3"/>
      <c r="L47" s="3"/>
      <c r="M47" s="3"/>
      <c r="N47" s="3"/>
      <c r="O47" s="7"/>
      <c r="P47" s="3"/>
      <c r="Q47" s="3"/>
      <c r="R47" s="3"/>
      <c r="S47" s="5"/>
    </row>
    <row r="48" spans="2:19" ht="12.75">
      <c r="B48" s="1"/>
      <c r="C48" s="3"/>
      <c r="D48" s="3"/>
      <c r="E48" s="6"/>
      <c r="F48" s="3"/>
      <c r="G48" s="3"/>
      <c r="H48" s="3"/>
      <c r="I48" s="3"/>
      <c r="J48" s="3"/>
      <c r="K48" s="3"/>
      <c r="L48" s="3"/>
      <c r="M48" s="3"/>
      <c r="N48" s="3"/>
      <c r="O48" s="7"/>
      <c r="P48" s="3"/>
      <c r="Q48" s="3"/>
      <c r="R48" s="3"/>
      <c r="S48" s="5"/>
    </row>
    <row r="49" spans="1:19" ht="12.75">
      <c r="A49" s="1"/>
      <c r="C49" s="3"/>
      <c r="D49" s="3"/>
      <c r="E49" s="6"/>
      <c r="F49" s="3"/>
      <c r="G49" s="3"/>
      <c r="H49" s="3"/>
      <c r="I49" s="3"/>
      <c r="J49" s="3"/>
      <c r="K49" s="3"/>
      <c r="L49" s="3"/>
      <c r="M49" s="3"/>
      <c r="N49" s="3"/>
      <c r="O49" s="7"/>
      <c r="P49" s="3"/>
      <c r="Q49" s="3"/>
      <c r="R49" s="3"/>
      <c r="S49" s="5"/>
    </row>
    <row r="50" spans="3:19" ht="12.75">
      <c r="C50" s="3"/>
      <c r="D50" s="3"/>
      <c r="E50" s="6"/>
      <c r="F50" s="3"/>
      <c r="G50" s="3"/>
      <c r="H50" s="3"/>
      <c r="I50" s="3"/>
      <c r="J50" s="3"/>
      <c r="K50" s="3"/>
      <c r="L50" s="3"/>
      <c r="M50" s="3"/>
      <c r="N50" s="3"/>
      <c r="O50" s="7"/>
      <c r="P50" s="3"/>
      <c r="Q50" s="3"/>
      <c r="R50" s="3"/>
      <c r="S50" s="5"/>
    </row>
    <row r="51" spans="3:19" ht="12.75">
      <c r="C51" s="3"/>
      <c r="D51" s="3"/>
      <c r="E51" s="6"/>
      <c r="F51" s="3"/>
      <c r="G51" s="3"/>
      <c r="H51" s="3"/>
      <c r="I51" s="3"/>
      <c r="J51" s="3"/>
      <c r="K51" s="3"/>
      <c r="L51" s="3"/>
      <c r="M51" s="3"/>
      <c r="N51" s="3"/>
      <c r="O51" s="7"/>
      <c r="P51" s="3"/>
      <c r="Q51" s="3"/>
      <c r="R51" s="3"/>
      <c r="S51" s="5"/>
    </row>
    <row r="52" spans="3:19" ht="12.75">
      <c r="C52" s="3"/>
      <c r="D52" s="3"/>
      <c r="E52" s="6"/>
      <c r="F52" s="3"/>
      <c r="G52" s="3"/>
      <c r="H52" s="3"/>
      <c r="I52" s="3"/>
      <c r="J52" s="3"/>
      <c r="K52" s="3"/>
      <c r="L52" s="3"/>
      <c r="M52" s="3"/>
      <c r="N52" s="3"/>
      <c r="O52" s="7"/>
      <c r="P52" s="3"/>
      <c r="Q52" s="3"/>
      <c r="R52" s="3"/>
      <c r="S52" s="5"/>
    </row>
    <row r="53" spans="2:19" ht="12.75">
      <c r="B53" s="2"/>
      <c r="C53" s="3"/>
      <c r="D53" s="3"/>
      <c r="E53" s="6"/>
      <c r="F53" s="3"/>
      <c r="G53" s="3"/>
      <c r="H53" s="3"/>
      <c r="I53" s="3"/>
      <c r="J53" s="3"/>
      <c r="K53" s="3"/>
      <c r="L53" s="3"/>
      <c r="M53" s="3"/>
      <c r="N53" s="3"/>
      <c r="O53" s="7"/>
      <c r="P53" s="3"/>
      <c r="Q53" s="3"/>
      <c r="R53" s="3"/>
      <c r="S53" s="5"/>
    </row>
    <row r="54" spans="15:19" ht="12.75">
      <c r="O54" s="8"/>
      <c r="S54" s="5"/>
    </row>
  </sheetData>
  <sheetProtection/>
  <mergeCells count="2">
    <mergeCell ref="C1:K1"/>
    <mergeCell ref="L1:R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8.00390625" style="0" bestFit="1" customWidth="1"/>
    <col min="2" max="2" width="14.140625" style="0" bestFit="1" customWidth="1"/>
    <col min="3" max="12" width="7.28125" style="0" customWidth="1"/>
    <col min="13" max="13" width="3.57421875" style="0" bestFit="1" customWidth="1"/>
    <col min="14" max="18" width="7.28125" style="0" customWidth="1"/>
    <col min="19" max="19" width="34.28125" style="0" customWidth="1"/>
  </cols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9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  <c r="S2" s="5"/>
    </row>
    <row r="3" spans="1:19" ht="12.75">
      <c r="A3" s="1" t="s">
        <v>75</v>
      </c>
      <c r="B3" s="1" t="s">
        <v>76</v>
      </c>
      <c r="C3" s="3"/>
      <c r="D3" s="3"/>
      <c r="E3" s="6"/>
      <c r="F3" s="3"/>
      <c r="G3" s="3"/>
      <c r="H3" s="3"/>
      <c r="I3" s="3"/>
      <c r="J3" s="3"/>
      <c r="K3" s="3"/>
      <c r="L3" s="3"/>
      <c r="M3" s="3"/>
      <c r="N3" s="3"/>
      <c r="O3" s="7"/>
      <c r="P3" s="3"/>
      <c r="Q3" s="3"/>
      <c r="R3" s="3"/>
      <c r="S3" s="5"/>
    </row>
    <row r="4" spans="2:19" ht="12.75">
      <c r="B4">
        <v>2009</v>
      </c>
      <c r="C4" s="3">
        <v>3</v>
      </c>
      <c r="D4" s="3">
        <v>1</v>
      </c>
      <c r="E4" s="6">
        <f>D4/C4</f>
        <v>0.3333333333333333</v>
      </c>
      <c r="F4" s="3">
        <v>0</v>
      </c>
      <c r="G4" s="3">
        <v>0</v>
      </c>
      <c r="H4" s="3">
        <v>0</v>
      </c>
      <c r="I4" s="3">
        <v>1</v>
      </c>
      <c r="J4" s="3">
        <v>0</v>
      </c>
      <c r="K4" s="3">
        <v>0</v>
      </c>
      <c r="L4" s="3">
        <v>7</v>
      </c>
      <c r="M4" s="3">
        <v>2</v>
      </c>
      <c r="N4" s="3">
        <v>1</v>
      </c>
      <c r="O4" s="7">
        <f>(M4*7)/L4</f>
        <v>2</v>
      </c>
      <c r="P4" s="3">
        <v>10</v>
      </c>
      <c r="Q4" s="3">
        <v>0</v>
      </c>
      <c r="R4" s="3">
        <v>1</v>
      </c>
      <c r="S4" s="5"/>
    </row>
    <row r="5" spans="2:19" ht="12.75">
      <c r="B5">
        <v>2010</v>
      </c>
      <c r="C5" s="3"/>
      <c r="D5" s="3"/>
      <c r="E5" s="6" t="e">
        <f>D5/C5</f>
        <v>#DIV/0!</v>
      </c>
      <c r="F5" s="3"/>
      <c r="G5" s="3"/>
      <c r="H5" s="3"/>
      <c r="I5" s="3"/>
      <c r="J5" s="3"/>
      <c r="K5" s="3"/>
      <c r="L5" s="3"/>
      <c r="M5" s="3"/>
      <c r="N5" s="3"/>
      <c r="O5" s="7" t="e">
        <f>(M5*7)/L5</f>
        <v>#DIV/0!</v>
      </c>
      <c r="P5" s="3"/>
      <c r="Q5" s="3"/>
      <c r="R5" s="3"/>
      <c r="S5" s="5"/>
    </row>
    <row r="6" spans="2:19" ht="12.75">
      <c r="B6">
        <v>2011</v>
      </c>
      <c r="C6" s="3"/>
      <c r="D6" s="3"/>
      <c r="E6" s="6" t="e">
        <f>D6/C6</f>
        <v>#DIV/0!</v>
      </c>
      <c r="F6" s="3"/>
      <c r="G6" s="3"/>
      <c r="H6" s="3"/>
      <c r="I6" s="3"/>
      <c r="J6" s="3"/>
      <c r="K6" s="3"/>
      <c r="L6" s="3"/>
      <c r="M6" s="3"/>
      <c r="N6" s="3"/>
      <c r="O6" s="7" t="e">
        <f>(M6*7)/L6</f>
        <v>#DIV/0!</v>
      </c>
      <c r="P6" s="3"/>
      <c r="Q6" s="3"/>
      <c r="R6" s="3"/>
      <c r="S6" s="5"/>
    </row>
    <row r="7" spans="2:19" ht="12.75">
      <c r="B7">
        <v>2012</v>
      </c>
      <c r="C7" s="3"/>
      <c r="D7" s="3"/>
      <c r="E7" s="6" t="e">
        <f>D7/C7</f>
        <v>#DIV/0!</v>
      </c>
      <c r="F7" s="3"/>
      <c r="G7" s="3"/>
      <c r="H7" s="3"/>
      <c r="I7" s="3"/>
      <c r="J7" s="3"/>
      <c r="K7" s="3"/>
      <c r="L7" s="3"/>
      <c r="M7" s="3"/>
      <c r="N7" s="3"/>
      <c r="O7" s="7" t="e">
        <f>(M7*7)/L7</f>
        <v>#DIV/0!</v>
      </c>
      <c r="P7" s="3"/>
      <c r="Q7" s="3"/>
      <c r="R7" s="3"/>
      <c r="S7" s="5"/>
    </row>
    <row r="8" spans="2:19" ht="12.75">
      <c r="B8" s="10" t="s">
        <v>10</v>
      </c>
      <c r="C8" s="3">
        <f>SUM(C3:C7)</f>
        <v>3</v>
      </c>
      <c r="D8" s="3">
        <f>SUM(D3:D7)</f>
        <v>1</v>
      </c>
      <c r="E8" s="6">
        <f>D8/C8</f>
        <v>0.3333333333333333</v>
      </c>
      <c r="F8" s="3">
        <f aca="true" t="shared" si="0" ref="F8:N8">SUM(F3:F7)</f>
        <v>0</v>
      </c>
      <c r="G8" s="3">
        <f t="shared" si="0"/>
        <v>0</v>
      </c>
      <c r="H8" s="3">
        <f t="shared" si="0"/>
        <v>0</v>
      </c>
      <c r="I8" s="3">
        <f t="shared" si="0"/>
        <v>1</v>
      </c>
      <c r="J8" s="3">
        <f t="shared" si="0"/>
        <v>0</v>
      </c>
      <c r="K8" s="3">
        <f t="shared" si="0"/>
        <v>0</v>
      </c>
      <c r="L8" s="3">
        <f t="shared" si="0"/>
        <v>7</v>
      </c>
      <c r="M8" s="3">
        <f t="shared" si="0"/>
        <v>2</v>
      </c>
      <c r="N8" s="3">
        <f t="shared" si="0"/>
        <v>1</v>
      </c>
      <c r="O8" s="7">
        <f>(M8*7)/L8</f>
        <v>2</v>
      </c>
      <c r="P8" s="3">
        <f>SUM(P3:P7)</f>
        <v>10</v>
      </c>
      <c r="Q8" s="3">
        <f>SUM(Q3:Q7)</f>
        <v>0</v>
      </c>
      <c r="R8" s="3">
        <f>SUM(R3:R7)</f>
        <v>1</v>
      </c>
      <c r="S8" s="5"/>
    </row>
    <row r="9" spans="1:19" ht="12.75">
      <c r="A9" s="1"/>
      <c r="B9" s="1"/>
      <c r="C9" s="3"/>
      <c r="D9" s="3"/>
      <c r="E9" s="6"/>
      <c r="F9" s="3"/>
      <c r="G9" s="3"/>
      <c r="H9" s="3"/>
      <c r="I9" s="3"/>
      <c r="J9" s="3"/>
      <c r="K9" s="3"/>
      <c r="L9" s="3"/>
      <c r="M9" s="3"/>
      <c r="N9" s="3"/>
      <c r="O9" s="7"/>
      <c r="P9" s="3"/>
      <c r="Q9" s="3"/>
      <c r="R9" s="3"/>
      <c r="S9" s="5"/>
    </row>
    <row r="10" spans="1:19" ht="12.75">
      <c r="A10" s="1" t="s">
        <v>80</v>
      </c>
      <c r="B10" s="1" t="s">
        <v>58</v>
      </c>
      <c r="C10" s="3"/>
      <c r="D10" s="3"/>
      <c r="E10" s="6"/>
      <c r="F10" s="3"/>
      <c r="G10" s="3"/>
      <c r="H10" s="3"/>
      <c r="I10" s="3"/>
      <c r="J10" s="3"/>
      <c r="K10" s="3"/>
      <c r="L10" s="3"/>
      <c r="M10" s="3"/>
      <c r="N10" s="3"/>
      <c r="O10" s="7"/>
      <c r="P10" s="3"/>
      <c r="Q10" s="3"/>
      <c r="R10" s="3"/>
      <c r="S10" s="5"/>
    </row>
    <row r="11" spans="2:19" ht="12.75">
      <c r="B11">
        <v>2010</v>
      </c>
      <c r="C11" s="3">
        <v>2</v>
      </c>
      <c r="D11" s="3">
        <v>0</v>
      </c>
      <c r="E11" s="6">
        <f>D11/C11</f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40.2</v>
      </c>
      <c r="M11" s="3">
        <v>11</v>
      </c>
      <c r="N11" s="3">
        <v>6</v>
      </c>
      <c r="O11" s="7">
        <f>(M11*7)/L11</f>
        <v>1.9154228855721391</v>
      </c>
      <c r="P11" s="3">
        <v>61</v>
      </c>
      <c r="Q11" s="3">
        <v>0</v>
      </c>
      <c r="R11" s="3">
        <v>8</v>
      </c>
      <c r="S11" s="5" t="s">
        <v>95</v>
      </c>
    </row>
    <row r="12" spans="2:19" ht="12.75">
      <c r="B12">
        <v>2011</v>
      </c>
      <c r="C12" s="3">
        <v>57</v>
      </c>
      <c r="D12" s="3">
        <v>19</v>
      </c>
      <c r="E12" s="6">
        <f>D12/C12</f>
        <v>0.3333333333333333</v>
      </c>
      <c r="F12" s="3">
        <v>2</v>
      </c>
      <c r="G12" s="3">
        <v>0</v>
      </c>
      <c r="H12" s="3">
        <v>1</v>
      </c>
      <c r="I12" s="3">
        <v>7</v>
      </c>
      <c r="J12" s="3">
        <v>12</v>
      </c>
      <c r="K12" s="3">
        <v>0</v>
      </c>
      <c r="L12" s="3">
        <v>47.2</v>
      </c>
      <c r="M12" s="3">
        <v>12</v>
      </c>
      <c r="N12" s="3">
        <v>5</v>
      </c>
      <c r="O12" s="7">
        <f>(M12*7)/L12</f>
        <v>1.7796610169491525</v>
      </c>
      <c r="P12" s="3">
        <v>70</v>
      </c>
      <c r="Q12" s="3">
        <v>1</v>
      </c>
      <c r="R12" s="3">
        <v>11</v>
      </c>
      <c r="S12" s="5" t="s">
        <v>96</v>
      </c>
    </row>
    <row r="13" spans="2:19" ht="12.75">
      <c r="B13" s="2">
        <v>2012</v>
      </c>
      <c r="C13" s="3">
        <v>78</v>
      </c>
      <c r="D13" s="3">
        <v>22</v>
      </c>
      <c r="E13" s="6">
        <f>D13/C13</f>
        <v>0.28205128205128205</v>
      </c>
      <c r="F13" s="3">
        <v>9</v>
      </c>
      <c r="G13" s="3">
        <v>0</v>
      </c>
      <c r="H13" s="3">
        <v>4</v>
      </c>
      <c r="I13" s="3">
        <v>10</v>
      </c>
      <c r="J13" s="3">
        <v>22</v>
      </c>
      <c r="K13" s="3">
        <v>3</v>
      </c>
      <c r="L13" s="3">
        <v>20.2</v>
      </c>
      <c r="M13" s="3">
        <v>4</v>
      </c>
      <c r="N13" s="3">
        <v>3</v>
      </c>
      <c r="O13" s="7">
        <f>(M13*7)/L13</f>
        <v>1.3861386138613863</v>
      </c>
      <c r="P13" s="3">
        <v>42</v>
      </c>
      <c r="Q13" s="3">
        <v>0</v>
      </c>
      <c r="R13" s="3">
        <v>5</v>
      </c>
      <c r="S13" s="5"/>
    </row>
    <row r="14" spans="1:19" ht="12.75">
      <c r="A14" s="1"/>
      <c r="B14" s="1" t="s">
        <v>10</v>
      </c>
      <c r="C14" s="3">
        <f>SUM(C11:C13)</f>
        <v>137</v>
      </c>
      <c r="D14" s="3">
        <f>SUM(D11:D13)</f>
        <v>41</v>
      </c>
      <c r="E14" s="6">
        <f>D14/C14</f>
        <v>0.29927007299270075</v>
      </c>
      <c r="F14" s="3">
        <f aca="true" t="shared" si="1" ref="F14:N14">SUM(F9:F13)</f>
        <v>11</v>
      </c>
      <c r="G14" s="3">
        <f t="shared" si="1"/>
        <v>0</v>
      </c>
      <c r="H14" s="3">
        <f t="shared" si="1"/>
        <v>5</v>
      </c>
      <c r="I14" s="3">
        <f t="shared" si="1"/>
        <v>17</v>
      </c>
      <c r="J14" s="3">
        <f t="shared" si="1"/>
        <v>34</v>
      </c>
      <c r="K14" s="3">
        <f t="shared" si="1"/>
        <v>3</v>
      </c>
      <c r="L14" s="3">
        <v>109</v>
      </c>
      <c r="M14" s="3">
        <f t="shared" si="1"/>
        <v>27</v>
      </c>
      <c r="N14" s="3">
        <f t="shared" si="1"/>
        <v>14</v>
      </c>
      <c r="O14" s="7">
        <f>(M14*7)/L14</f>
        <v>1.7339449541284404</v>
      </c>
      <c r="P14" s="3">
        <f>SUM(P9:P13)</f>
        <v>173</v>
      </c>
      <c r="Q14" s="3">
        <f>SUM(Q9:Q13)</f>
        <v>1</v>
      </c>
      <c r="R14" s="3">
        <f>SUM(R9:R13)</f>
        <v>24</v>
      </c>
      <c r="S14" s="5"/>
    </row>
    <row r="15" spans="3:19" ht="12.75">
      <c r="C15" s="3"/>
      <c r="D15" s="3"/>
      <c r="E15" s="6"/>
      <c r="F15" s="3"/>
      <c r="G15" s="3"/>
      <c r="H15" s="3"/>
      <c r="I15" s="3"/>
      <c r="J15" s="3"/>
      <c r="K15" s="3"/>
      <c r="L15" s="3"/>
      <c r="M15" s="3"/>
      <c r="N15" s="3"/>
      <c r="O15" s="7"/>
      <c r="P15" s="3"/>
      <c r="Q15" s="3"/>
      <c r="R15" s="3"/>
      <c r="S15" s="5"/>
    </row>
    <row r="16" spans="1:19" ht="12.75">
      <c r="A16" s="1" t="s">
        <v>81</v>
      </c>
      <c r="B16" s="1" t="s">
        <v>58</v>
      </c>
      <c r="C16" s="3"/>
      <c r="D16" s="3"/>
      <c r="E16" s="6"/>
      <c r="F16" s="3"/>
      <c r="G16" s="3"/>
      <c r="H16" s="3"/>
      <c r="I16" s="3"/>
      <c r="J16" s="3"/>
      <c r="K16" s="3"/>
      <c r="L16" s="3"/>
      <c r="M16" s="3"/>
      <c r="N16" s="3"/>
      <c r="O16" s="7"/>
      <c r="P16" s="3"/>
      <c r="Q16" s="3"/>
      <c r="R16" s="3"/>
      <c r="S16" s="5"/>
    </row>
    <row r="17" spans="2:20" ht="12.75">
      <c r="B17">
        <v>2011</v>
      </c>
      <c r="C17" s="3">
        <v>87</v>
      </c>
      <c r="D17" s="3">
        <v>37</v>
      </c>
      <c r="E17" s="6">
        <f>D17/C17</f>
        <v>0.42528735632183906</v>
      </c>
      <c r="F17" s="3">
        <v>6</v>
      </c>
      <c r="G17" s="3">
        <v>1</v>
      </c>
      <c r="H17" s="3">
        <v>0</v>
      </c>
      <c r="I17" s="3">
        <v>16</v>
      </c>
      <c r="J17" s="3">
        <v>13</v>
      </c>
      <c r="K17" s="3">
        <v>9</v>
      </c>
      <c r="L17" s="3">
        <v>6</v>
      </c>
      <c r="M17" s="3">
        <v>5</v>
      </c>
      <c r="N17" s="3">
        <v>0</v>
      </c>
      <c r="O17" s="7"/>
      <c r="P17" s="3">
        <v>3</v>
      </c>
      <c r="Q17" s="3">
        <v>0</v>
      </c>
      <c r="R17" s="3">
        <v>2</v>
      </c>
      <c r="S17" s="14" t="s">
        <v>97</v>
      </c>
      <c r="T17" s="14"/>
    </row>
    <row r="18" spans="2:19" ht="12.75">
      <c r="B18">
        <v>2012</v>
      </c>
      <c r="C18" s="3">
        <v>89</v>
      </c>
      <c r="D18" s="3">
        <v>24</v>
      </c>
      <c r="E18" s="6">
        <f>D18/C18</f>
        <v>0.2696629213483146</v>
      </c>
      <c r="F18" s="3">
        <v>3</v>
      </c>
      <c r="G18" s="3">
        <v>0</v>
      </c>
      <c r="H18" s="3">
        <v>0</v>
      </c>
      <c r="I18" s="3">
        <v>18</v>
      </c>
      <c r="J18" s="3">
        <v>8</v>
      </c>
      <c r="K18" s="3">
        <v>4</v>
      </c>
      <c r="L18" s="3">
        <v>38.1</v>
      </c>
      <c r="M18" s="3">
        <v>13</v>
      </c>
      <c r="N18" s="3">
        <v>0</v>
      </c>
      <c r="O18" s="7">
        <v>2.37</v>
      </c>
      <c r="P18" s="3">
        <v>17</v>
      </c>
      <c r="Q18" s="3">
        <v>0</v>
      </c>
      <c r="R18" s="3">
        <v>11</v>
      </c>
      <c r="S18" s="5"/>
    </row>
    <row r="19" spans="2:19" ht="12.75">
      <c r="B19" s="2" t="s">
        <v>10</v>
      </c>
      <c r="C19" s="3">
        <f>SUM(C18+C17)</f>
        <v>176</v>
      </c>
      <c r="D19" s="3">
        <f>SUM(D17+D18)</f>
        <v>61</v>
      </c>
      <c r="E19" s="6">
        <f>D19/C19</f>
        <v>0.3465909090909091</v>
      </c>
      <c r="F19" s="3">
        <v>9</v>
      </c>
      <c r="G19" s="3">
        <v>0</v>
      </c>
      <c r="H19" s="3">
        <v>0</v>
      </c>
      <c r="I19" s="3">
        <v>34</v>
      </c>
      <c r="J19" s="3">
        <v>21</v>
      </c>
      <c r="K19" s="3">
        <v>13</v>
      </c>
      <c r="L19" s="3">
        <v>42.1</v>
      </c>
      <c r="M19" s="3">
        <v>18</v>
      </c>
      <c r="N19" s="3">
        <v>0</v>
      </c>
      <c r="O19" s="7"/>
      <c r="P19" s="3">
        <v>20</v>
      </c>
      <c r="Q19" s="3">
        <v>0</v>
      </c>
      <c r="R19" s="3">
        <v>13</v>
      </c>
      <c r="S19" s="5"/>
    </row>
    <row r="20" spans="3:19" ht="12.75">
      <c r="C20" s="3"/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7"/>
      <c r="P20" s="3"/>
      <c r="Q20" s="3"/>
      <c r="R20" s="3"/>
      <c r="S20" s="5"/>
    </row>
    <row r="21" spans="1:19" ht="12.75">
      <c r="A21" s="1" t="s">
        <v>82</v>
      </c>
      <c r="B21" s="1" t="s">
        <v>83</v>
      </c>
      <c r="C21" s="3"/>
      <c r="D21" s="3"/>
      <c r="E21" s="6"/>
      <c r="F21" s="3"/>
      <c r="G21" s="3"/>
      <c r="H21" s="3"/>
      <c r="I21" s="3"/>
      <c r="J21" s="3"/>
      <c r="K21" s="3"/>
      <c r="L21" s="3"/>
      <c r="M21" s="3"/>
      <c r="N21" s="3"/>
      <c r="O21" s="7"/>
      <c r="P21" s="3"/>
      <c r="Q21" s="3"/>
      <c r="R21" s="3"/>
      <c r="S21" s="5"/>
    </row>
    <row r="22" spans="2:19" ht="12.75">
      <c r="B22">
        <v>2011</v>
      </c>
      <c r="C22" s="3">
        <v>9</v>
      </c>
      <c r="D22" s="3">
        <v>3</v>
      </c>
      <c r="E22" s="6">
        <f>D22/C22</f>
        <v>0.3333333333333333</v>
      </c>
      <c r="F22" s="3">
        <v>0</v>
      </c>
      <c r="G22" s="3">
        <v>0</v>
      </c>
      <c r="H22" s="3">
        <v>0</v>
      </c>
      <c r="I22" s="3">
        <v>1</v>
      </c>
      <c r="J22" s="3">
        <v>2</v>
      </c>
      <c r="K22" s="3">
        <v>1</v>
      </c>
      <c r="L22" s="3"/>
      <c r="M22" s="3"/>
      <c r="N22" s="3"/>
      <c r="O22" s="7"/>
      <c r="P22" s="3"/>
      <c r="Q22" s="3"/>
      <c r="R22" s="3"/>
      <c r="S22" s="5"/>
    </row>
    <row r="23" spans="2:19" ht="12.75">
      <c r="B23">
        <v>2012</v>
      </c>
      <c r="C23" s="3">
        <v>31</v>
      </c>
      <c r="D23" s="3">
        <v>5</v>
      </c>
      <c r="E23" s="6">
        <f>D23/C23</f>
        <v>0.16129032258064516</v>
      </c>
      <c r="F23" s="3">
        <v>0</v>
      </c>
      <c r="G23" s="3">
        <v>0</v>
      </c>
      <c r="H23" s="3">
        <v>0</v>
      </c>
      <c r="I23" s="3">
        <v>7</v>
      </c>
      <c r="J23" s="3">
        <v>1</v>
      </c>
      <c r="K23" s="3">
        <v>4</v>
      </c>
      <c r="L23" s="3"/>
      <c r="M23" s="3"/>
      <c r="N23" s="3"/>
      <c r="O23" s="7"/>
      <c r="P23" s="3"/>
      <c r="Q23" s="3"/>
      <c r="R23" s="3"/>
      <c r="S23" s="5"/>
    </row>
    <row r="24" spans="2:19" ht="12.75">
      <c r="B24" t="s">
        <v>10</v>
      </c>
      <c r="C24" s="3">
        <v>40</v>
      </c>
      <c r="D24" s="3">
        <v>8</v>
      </c>
      <c r="E24" s="6">
        <f>D24/C24</f>
        <v>0.2</v>
      </c>
      <c r="F24" s="3">
        <v>0</v>
      </c>
      <c r="G24" s="3">
        <v>0</v>
      </c>
      <c r="H24" s="3">
        <v>0</v>
      </c>
      <c r="I24" s="3">
        <v>8</v>
      </c>
      <c r="J24" s="3">
        <v>3</v>
      </c>
      <c r="K24" s="3">
        <v>5</v>
      </c>
      <c r="L24" s="3"/>
      <c r="M24" s="3"/>
      <c r="N24" s="3"/>
      <c r="O24" s="7"/>
      <c r="P24" s="3"/>
      <c r="Q24" s="3"/>
      <c r="R24" s="3"/>
      <c r="S24" s="5"/>
    </row>
    <row r="25" spans="2:19" ht="12.75">
      <c r="B25" s="2"/>
      <c r="C25" s="3"/>
      <c r="D25" s="3"/>
      <c r="E25" s="6"/>
      <c r="F25" s="3"/>
      <c r="G25" s="3"/>
      <c r="H25" s="3"/>
      <c r="I25" s="3"/>
      <c r="J25" s="3"/>
      <c r="K25" s="3"/>
      <c r="L25" s="3"/>
      <c r="M25" s="3"/>
      <c r="N25" s="3"/>
      <c r="O25" s="7"/>
      <c r="P25" s="3"/>
      <c r="Q25" s="3"/>
      <c r="R25" s="3"/>
      <c r="S25" s="5"/>
    </row>
    <row r="26" spans="1:19" ht="12.75">
      <c r="A26" s="1" t="s">
        <v>84</v>
      </c>
      <c r="B26" s="1" t="s">
        <v>85</v>
      </c>
      <c r="C26" s="3"/>
      <c r="D26" s="3"/>
      <c r="E26" s="6"/>
      <c r="F26" s="3"/>
      <c r="G26" s="3"/>
      <c r="H26" s="3"/>
      <c r="I26" s="3"/>
      <c r="J26" s="3"/>
      <c r="K26" s="3"/>
      <c r="L26" s="3"/>
      <c r="M26" s="3"/>
      <c r="N26" s="3"/>
      <c r="O26" s="7"/>
      <c r="P26" s="3"/>
      <c r="Q26" s="3"/>
      <c r="R26" s="3"/>
      <c r="S26" s="5"/>
    </row>
    <row r="27" spans="2:19" ht="12.75">
      <c r="B27">
        <v>2011</v>
      </c>
      <c r="C27" s="3">
        <v>13</v>
      </c>
      <c r="D27" s="3">
        <v>4</v>
      </c>
      <c r="E27" s="6">
        <f>D27/C27</f>
        <v>0.3076923076923077</v>
      </c>
      <c r="F27" s="3">
        <v>0</v>
      </c>
      <c r="G27" s="3">
        <v>0</v>
      </c>
      <c r="H27" s="3">
        <v>1</v>
      </c>
      <c r="I27" s="3">
        <v>1</v>
      </c>
      <c r="J27" s="3">
        <v>3</v>
      </c>
      <c r="K27" s="3">
        <v>1</v>
      </c>
      <c r="L27" s="3"/>
      <c r="M27" s="3"/>
      <c r="N27" s="3"/>
      <c r="O27" s="7"/>
      <c r="P27" s="3"/>
      <c r="Q27" s="3"/>
      <c r="R27" s="3"/>
      <c r="S27" s="5"/>
    </row>
    <row r="28" spans="2:19" ht="12.75">
      <c r="B28">
        <v>2012</v>
      </c>
      <c r="C28" s="3">
        <v>54</v>
      </c>
      <c r="D28" s="3">
        <v>12</v>
      </c>
      <c r="E28" s="6">
        <f>D28/C28</f>
        <v>0.2222222222222222</v>
      </c>
      <c r="F28" s="3">
        <v>3</v>
      </c>
      <c r="G28" s="3">
        <v>1</v>
      </c>
      <c r="H28" s="3">
        <v>0</v>
      </c>
      <c r="I28" s="3">
        <v>11</v>
      </c>
      <c r="J28" s="3">
        <v>6</v>
      </c>
      <c r="K28" s="3">
        <v>5</v>
      </c>
      <c r="L28" s="3"/>
      <c r="M28" s="3"/>
      <c r="N28" s="3"/>
      <c r="O28" s="7"/>
      <c r="P28" s="3"/>
      <c r="Q28" s="3"/>
      <c r="R28" s="3"/>
      <c r="S28" s="5"/>
    </row>
    <row r="29" spans="2:19" ht="12.75">
      <c r="B29" s="2" t="s">
        <v>10</v>
      </c>
      <c r="C29" s="3">
        <v>67</v>
      </c>
      <c r="D29" s="3">
        <v>16</v>
      </c>
      <c r="E29" s="6">
        <f>D29/C29</f>
        <v>0.23880597014925373</v>
      </c>
      <c r="F29" s="3">
        <v>3</v>
      </c>
      <c r="G29" s="3">
        <v>1</v>
      </c>
      <c r="H29" s="3">
        <v>1</v>
      </c>
      <c r="I29" s="3">
        <v>12</v>
      </c>
      <c r="J29" s="3">
        <v>9</v>
      </c>
      <c r="K29" s="3">
        <v>6</v>
      </c>
      <c r="L29" s="3"/>
      <c r="M29" s="3"/>
      <c r="N29" s="3"/>
      <c r="O29" s="7"/>
      <c r="P29" s="3"/>
      <c r="Q29" s="3"/>
      <c r="R29" s="3"/>
      <c r="S29" s="5"/>
    </row>
    <row r="30" spans="1:19" ht="12.75">
      <c r="A30" s="1"/>
      <c r="B30" s="1"/>
      <c r="C30" s="3"/>
      <c r="D30" s="3"/>
      <c r="E30" s="6"/>
      <c r="F30" s="3"/>
      <c r="G30" s="3"/>
      <c r="H30" s="3"/>
      <c r="I30" s="3"/>
      <c r="J30" s="3"/>
      <c r="K30" s="3"/>
      <c r="L30" s="3"/>
      <c r="M30" s="3"/>
      <c r="N30" s="3"/>
      <c r="O30" s="7"/>
      <c r="P30" s="3"/>
      <c r="Q30" s="3"/>
      <c r="R30" s="3"/>
      <c r="S30" s="5"/>
    </row>
    <row r="31" spans="1:19" ht="12.75">
      <c r="A31" s="1" t="s">
        <v>45</v>
      </c>
      <c r="B31" s="1" t="s">
        <v>86</v>
      </c>
      <c r="C31" s="3"/>
      <c r="D31" s="3"/>
      <c r="E31" s="6"/>
      <c r="F31" s="3"/>
      <c r="G31" s="3"/>
      <c r="H31" s="3"/>
      <c r="I31" s="3"/>
      <c r="J31" s="3"/>
      <c r="K31" s="3"/>
      <c r="L31" s="3"/>
      <c r="M31" s="3"/>
      <c r="N31" s="3"/>
      <c r="O31" s="7"/>
      <c r="P31" s="3"/>
      <c r="Q31" s="3"/>
      <c r="R31" s="3"/>
      <c r="S31" s="5"/>
    </row>
    <row r="32" spans="2:19" ht="12.75">
      <c r="B32">
        <v>2011</v>
      </c>
      <c r="C32" s="3">
        <v>7</v>
      </c>
      <c r="D32" s="3">
        <v>2</v>
      </c>
      <c r="E32" s="6">
        <f>D32/C32</f>
        <v>0.2857142857142857</v>
      </c>
      <c r="F32" s="3">
        <v>0</v>
      </c>
      <c r="G32" s="3">
        <v>0</v>
      </c>
      <c r="H32" s="3">
        <v>0</v>
      </c>
      <c r="I32" s="3">
        <v>3</v>
      </c>
      <c r="J32" s="3">
        <v>0</v>
      </c>
      <c r="K32" s="3">
        <v>0</v>
      </c>
      <c r="L32" s="3"/>
      <c r="M32" s="3"/>
      <c r="N32" s="3"/>
      <c r="O32" s="7"/>
      <c r="P32" s="3"/>
      <c r="Q32" s="3"/>
      <c r="R32" s="3"/>
      <c r="S32" s="5"/>
    </row>
    <row r="33" spans="2:19" ht="12.75">
      <c r="B33" s="11" t="s">
        <v>10</v>
      </c>
      <c r="C33" s="3"/>
      <c r="D33" s="3"/>
      <c r="E33" s="6"/>
      <c r="F33" s="3"/>
      <c r="G33" s="3"/>
      <c r="H33" s="3"/>
      <c r="I33" s="3"/>
      <c r="J33" s="3"/>
      <c r="K33" s="3"/>
      <c r="L33" s="3"/>
      <c r="M33" s="3"/>
      <c r="N33" s="3"/>
      <c r="O33" s="7"/>
      <c r="P33" s="3"/>
      <c r="Q33" s="3"/>
      <c r="R33" s="3"/>
      <c r="S33" s="5"/>
    </row>
    <row r="34" spans="1:19" ht="12.75">
      <c r="A34" s="1"/>
      <c r="B34" s="1"/>
      <c r="C34" s="3"/>
      <c r="D34" s="3"/>
      <c r="E34" s="6"/>
      <c r="F34" s="3"/>
      <c r="G34" s="3"/>
      <c r="H34" s="3"/>
      <c r="I34" s="3"/>
      <c r="J34" s="3"/>
      <c r="K34" s="3"/>
      <c r="L34" s="3"/>
      <c r="M34" s="3"/>
      <c r="N34" s="3"/>
      <c r="O34" s="7"/>
      <c r="P34" s="3"/>
      <c r="Q34" s="3"/>
      <c r="R34" s="3"/>
      <c r="S34" s="5"/>
    </row>
    <row r="35" spans="1:19" ht="12.75">
      <c r="A35" s="1"/>
      <c r="B35" s="9"/>
      <c r="C35" s="3"/>
      <c r="D35" s="3"/>
      <c r="E35" s="6"/>
      <c r="F35" s="3"/>
      <c r="G35" s="3"/>
      <c r="H35" s="3"/>
      <c r="I35" s="3"/>
      <c r="J35" s="3"/>
      <c r="K35" s="3"/>
      <c r="L35" s="3"/>
      <c r="M35" s="3"/>
      <c r="N35" s="3"/>
      <c r="O35" s="7"/>
      <c r="P35" s="3"/>
      <c r="Q35" s="3"/>
      <c r="R35" s="3"/>
      <c r="S35" s="5"/>
    </row>
    <row r="36" spans="3:19" ht="12.75">
      <c r="C36" s="3"/>
      <c r="D36" s="3"/>
      <c r="E36" s="6"/>
      <c r="F36" s="3"/>
      <c r="G36" s="3"/>
      <c r="H36" s="3"/>
      <c r="I36" s="3"/>
      <c r="J36" s="3"/>
      <c r="K36" s="3"/>
      <c r="L36" s="3"/>
      <c r="M36" s="3"/>
      <c r="N36" s="3"/>
      <c r="O36" s="7"/>
      <c r="P36" s="3"/>
      <c r="Q36" s="3"/>
      <c r="R36" s="3"/>
      <c r="S36" s="5"/>
    </row>
    <row r="37" spans="3:19" ht="12.75">
      <c r="C37" s="3"/>
      <c r="D37" s="3"/>
      <c r="E37" s="6"/>
      <c r="F37" s="3"/>
      <c r="G37" s="3"/>
      <c r="H37" s="3"/>
      <c r="I37" s="3"/>
      <c r="J37" s="3"/>
      <c r="K37" s="3"/>
      <c r="L37" s="3"/>
      <c r="M37" s="3"/>
      <c r="N37" s="3"/>
      <c r="O37" s="7"/>
      <c r="P37" s="3"/>
      <c r="Q37" s="3"/>
      <c r="R37" s="3"/>
      <c r="S37" s="5"/>
    </row>
    <row r="38" spans="2:19" ht="12.75">
      <c r="B38" s="2"/>
      <c r="C38" s="3"/>
      <c r="D38" s="3"/>
      <c r="E38" s="6"/>
      <c r="F38" s="3"/>
      <c r="G38" s="3"/>
      <c r="H38" s="3"/>
      <c r="I38" s="3"/>
      <c r="J38" s="3"/>
      <c r="K38" s="3"/>
      <c r="L38" s="3"/>
      <c r="M38" s="3"/>
      <c r="N38" s="3"/>
      <c r="O38" s="7"/>
      <c r="P38" s="3"/>
      <c r="Q38" s="3"/>
      <c r="R38" s="3"/>
      <c r="S38" s="5"/>
    </row>
    <row r="39" spans="1:19" ht="12.75">
      <c r="A39" s="1"/>
      <c r="B39" s="1"/>
      <c r="C39" s="3"/>
      <c r="D39" s="3"/>
      <c r="E39" s="6"/>
      <c r="F39" s="3"/>
      <c r="G39" s="3"/>
      <c r="H39" s="3"/>
      <c r="I39" s="3"/>
      <c r="J39" s="3"/>
      <c r="K39" s="3"/>
      <c r="L39" s="3"/>
      <c r="M39" s="3"/>
      <c r="N39" s="3"/>
      <c r="O39" s="7"/>
      <c r="P39" s="3"/>
      <c r="Q39" s="3"/>
      <c r="R39" s="3"/>
      <c r="S39" s="5"/>
    </row>
    <row r="40" spans="3:19" ht="12.75">
      <c r="C40" s="3"/>
      <c r="D40" s="3"/>
      <c r="E40" s="6"/>
      <c r="F40" s="3"/>
      <c r="G40" s="3"/>
      <c r="H40" s="3"/>
      <c r="I40" s="3"/>
      <c r="J40" s="3"/>
      <c r="K40" s="3"/>
      <c r="L40" s="3"/>
      <c r="M40" s="3"/>
      <c r="N40" s="3"/>
      <c r="O40" s="7"/>
      <c r="P40" s="3"/>
      <c r="Q40" s="3"/>
      <c r="R40" s="3"/>
      <c r="S40" s="5"/>
    </row>
    <row r="41" spans="3:19" ht="12.75">
      <c r="C41" s="3"/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  <c r="O41" s="7"/>
      <c r="P41" s="3"/>
      <c r="Q41" s="3"/>
      <c r="R41" s="3"/>
      <c r="S41" s="5"/>
    </row>
    <row r="42" spans="3:19" ht="12.75">
      <c r="C42" s="3"/>
      <c r="D42" s="3"/>
      <c r="E42" s="6"/>
      <c r="F42" s="3"/>
      <c r="G42" s="3"/>
      <c r="H42" s="3"/>
      <c r="I42" s="3"/>
      <c r="J42" s="3"/>
      <c r="K42" s="3"/>
      <c r="L42" s="3"/>
      <c r="M42" s="3"/>
      <c r="N42" s="3"/>
      <c r="O42" s="7"/>
      <c r="P42" s="3"/>
      <c r="Q42" s="3"/>
      <c r="R42" s="3"/>
      <c r="S42" s="5"/>
    </row>
    <row r="43" spans="2:19" ht="12.75">
      <c r="B43" s="2"/>
      <c r="C43" s="3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  <c r="O43" s="7"/>
      <c r="P43" s="3"/>
      <c r="Q43" s="3"/>
      <c r="R43" s="3"/>
      <c r="S43" s="5"/>
    </row>
    <row r="44" spans="1:19" ht="12.75">
      <c r="A44" s="1"/>
      <c r="B44" s="1"/>
      <c r="C44" s="3"/>
      <c r="D44" s="3"/>
      <c r="E44" s="6"/>
      <c r="F44" s="3"/>
      <c r="G44" s="3"/>
      <c r="H44" s="3"/>
      <c r="I44" s="3"/>
      <c r="J44" s="3"/>
      <c r="K44" s="3"/>
      <c r="L44" s="3"/>
      <c r="M44" s="3"/>
      <c r="N44" s="3"/>
      <c r="O44" s="7"/>
      <c r="P44" s="3"/>
      <c r="Q44" s="3"/>
      <c r="R44" s="3"/>
      <c r="S44" s="5"/>
    </row>
    <row r="45" spans="3:19" ht="12.75">
      <c r="C45" s="3"/>
      <c r="D45" s="3"/>
      <c r="E45" s="6"/>
      <c r="F45" s="3"/>
      <c r="G45" s="3"/>
      <c r="H45" s="3"/>
      <c r="I45" s="3"/>
      <c r="J45" s="3"/>
      <c r="K45" s="3"/>
      <c r="L45" s="3"/>
      <c r="M45" s="3"/>
      <c r="N45" s="3"/>
      <c r="O45" s="7"/>
      <c r="P45" s="3"/>
      <c r="Q45" s="3"/>
      <c r="R45" s="3"/>
      <c r="S45" s="5"/>
    </row>
    <row r="46" spans="3:19" ht="12.75">
      <c r="C46" s="3"/>
      <c r="D46" s="3"/>
      <c r="E46" s="6"/>
      <c r="F46" s="3"/>
      <c r="G46" s="3"/>
      <c r="H46" s="3"/>
      <c r="I46" s="3"/>
      <c r="J46" s="3"/>
      <c r="K46" s="3"/>
      <c r="L46" s="3"/>
      <c r="M46" s="3"/>
      <c r="N46" s="3"/>
      <c r="O46" s="7"/>
      <c r="P46" s="3"/>
      <c r="Q46" s="3"/>
      <c r="R46" s="3"/>
      <c r="S46" s="5"/>
    </row>
    <row r="47" spans="2:19" ht="12.75">
      <c r="B47" s="2"/>
      <c r="C47" s="3"/>
      <c r="D47" s="3"/>
      <c r="E47" s="6"/>
      <c r="F47" s="3"/>
      <c r="G47" s="3"/>
      <c r="H47" s="3"/>
      <c r="I47" s="3"/>
      <c r="J47" s="3"/>
      <c r="K47" s="3"/>
      <c r="L47" s="3"/>
      <c r="M47" s="3"/>
      <c r="N47" s="3"/>
      <c r="O47" s="7"/>
      <c r="P47" s="3"/>
      <c r="Q47" s="3"/>
      <c r="R47" s="3"/>
      <c r="S47" s="5"/>
    </row>
    <row r="48" spans="1:19" ht="12.75">
      <c r="A48" s="1"/>
      <c r="B48" s="1"/>
      <c r="C48" s="3"/>
      <c r="D48" s="3"/>
      <c r="E48" s="6"/>
      <c r="F48" s="3"/>
      <c r="G48" s="3"/>
      <c r="H48" s="3"/>
      <c r="I48" s="3"/>
      <c r="J48" s="3"/>
      <c r="K48" s="3"/>
      <c r="L48" s="3"/>
      <c r="M48" s="3"/>
      <c r="N48" s="3"/>
      <c r="O48" s="7"/>
      <c r="P48" s="3"/>
      <c r="Q48" s="3"/>
      <c r="R48" s="3"/>
      <c r="S48" s="5"/>
    </row>
    <row r="49" spans="3:19" ht="12.75">
      <c r="C49" s="3"/>
      <c r="D49" s="3"/>
      <c r="E49" s="6"/>
      <c r="F49" s="3"/>
      <c r="G49" s="3"/>
      <c r="H49" s="3"/>
      <c r="I49" s="3"/>
      <c r="J49" s="3"/>
      <c r="K49" s="3"/>
      <c r="L49" s="3"/>
      <c r="M49" s="3"/>
      <c r="N49" s="3"/>
      <c r="O49" s="7"/>
      <c r="P49" s="3"/>
      <c r="Q49" s="3"/>
      <c r="R49" s="3"/>
      <c r="S49" s="5"/>
    </row>
    <row r="50" spans="3:19" ht="12.75">
      <c r="C50" s="3"/>
      <c r="D50" s="3"/>
      <c r="E50" s="6"/>
      <c r="F50" s="3"/>
      <c r="G50" s="3"/>
      <c r="H50" s="3"/>
      <c r="I50" s="3"/>
      <c r="J50" s="3"/>
      <c r="K50" s="3"/>
      <c r="L50" s="3"/>
      <c r="M50" s="3"/>
      <c r="N50" s="3"/>
      <c r="O50" s="7"/>
      <c r="P50" s="3"/>
      <c r="Q50" s="3"/>
      <c r="R50" s="3"/>
      <c r="S50" s="5"/>
    </row>
    <row r="51" spans="3:19" ht="12.75">
      <c r="C51" s="3"/>
      <c r="D51" s="3"/>
      <c r="E51" s="6"/>
      <c r="F51" s="3"/>
      <c r="G51" s="3"/>
      <c r="H51" s="3"/>
      <c r="I51" s="3"/>
      <c r="J51" s="3"/>
      <c r="K51" s="3"/>
      <c r="L51" s="3"/>
      <c r="M51" s="3"/>
      <c r="N51" s="3"/>
      <c r="O51" s="7"/>
      <c r="P51" s="3"/>
      <c r="Q51" s="3"/>
      <c r="R51" s="3"/>
      <c r="S51" s="5"/>
    </row>
    <row r="52" spans="3:19" ht="12.75">
      <c r="C52" s="3"/>
      <c r="D52" s="3"/>
      <c r="E52" s="6"/>
      <c r="F52" s="3"/>
      <c r="G52" s="3"/>
      <c r="H52" s="3"/>
      <c r="I52" s="3"/>
      <c r="J52" s="3"/>
      <c r="K52" s="3"/>
      <c r="L52" s="3"/>
      <c r="M52" s="3"/>
      <c r="N52" s="3"/>
      <c r="O52" s="7"/>
      <c r="P52" s="3"/>
      <c r="Q52" s="3"/>
      <c r="R52" s="3"/>
      <c r="S52" s="5"/>
    </row>
    <row r="53" spans="2:19" ht="12.75">
      <c r="B53" s="2"/>
      <c r="C53" s="3"/>
      <c r="D53" s="3"/>
      <c r="E53" s="6"/>
      <c r="F53" s="3"/>
      <c r="G53" s="3"/>
      <c r="H53" s="3"/>
      <c r="I53" s="3"/>
      <c r="J53" s="3"/>
      <c r="K53" s="3"/>
      <c r="L53" s="3"/>
      <c r="M53" s="3"/>
      <c r="N53" s="3"/>
      <c r="O53" s="7"/>
      <c r="P53" s="3"/>
      <c r="Q53" s="3"/>
      <c r="R53" s="3"/>
      <c r="S53" s="5"/>
    </row>
    <row r="54" ht="12.75">
      <c r="O54" s="8"/>
    </row>
  </sheetData>
  <sheetProtection/>
  <mergeCells count="3">
    <mergeCell ref="C1:K1"/>
    <mergeCell ref="L1:R1"/>
    <mergeCell ref="S17:T17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89" zoomScaleNormal="89" zoomScalePageLayoutView="0" workbookViewId="0" topLeftCell="A10">
      <selection activeCell="G25" sqref="G25"/>
    </sheetView>
  </sheetViews>
  <sheetFormatPr defaultColWidth="9.140625" defaultRowHeight="12.75"/>
  <cols>
    <col min="19" max="19" width="15.57421875" style="0" customWidth="1"/>
  </cols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8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</row>
    <row r="3" spans="1:18" ht="12.75">
      <c r="A3" s="1" t="s">
        <v>87</v>
      </c>
      <c r="B3" s="1" t="s">
        <v>88</v>
      </c>
      <c r="C3" s="3"/>
      <c r="D3" s="3"/>
      <c r="E3" s="6"/>
      <c r="F3" s="3"/>
      <c r="G3" s="3"/>
      <c r="H3" s="3"/>
      <c r="I3" s="3"/>
      <c r="J3" s="3"/>
      <c r="K3" s="3"/>
      <c r="L3" s="3"/>
      <c r="M3" s="3"/>
      <c r="N3" s="3"/>
      <c r="O3" s="7"/>
      <c r="P3" s="3"/>
      <c r="Q3" s="3"/>
      <c r="R3" s="3"/>
    </row>
    <row r="4" spans="2:18" ht="12.75">
      <c r="B4">
        <v>2011</v>
      </c>
      <c r="C4" s="3">
        <v>42</v>
      </c>
      <c r="D4" s="3">
        <v>12</v>
      </c>
      <c r="E4" s="6">
        <f>D4/C4</f>
        <v>0.2857142857142857</v>
      </c>
      <c r="F4" s="3">
        <v>5</v>
      </c>
      <c r="G4" s="3">
        <v>0</v>
      </c>
      <c r="H4" s="3">
        <v>1</v>
      </c>
      <c r="I4" s="3">
        <v>8</v>
      </c>
      <c r="J4" s="3">
        <v>7</v>
      </c>
      <c r="K4" s="3">
        <v>2</v>
      </c>
      <c r="L4" s="3">
        <v>19</v>
      </c>
      <c r="M4" s="3">
        <v>11</v>
      </c>
      <c r="N4" s="3">
        <v>0</v>
      </c>
      <c r="O4" s="7">
        <f>(M4*7)/L4</f>
        <v>4.052631578947368</v>
      </c>
      <c r="P4" s="3">
        <v>13</v>
      </c>
      <c r="Q4" s="3">
        <v>0</v>
      </c>
      <c r="R4" s="3">
        <v>6</v>
      </c>
    </row>
    <row r="5" spans="2:18" ht="12.75">
      <c r="B5">
        <v>2012</v>
      </c>
      <c r="C5" s="3">
        <v>84</v>
      </c>
      <c r="D5" s="3">
        <v>18</v>
      </c>
      <c r="E5" s="6">
        <f>D5/C5</f>
        <v>0.21428571428571427</v>
      </c>
      <c r="F5" s="3">
        <v>2</v>
      </c>
      <c r="G5" s="3">
        <v>2</v>
      </c>
      <c r="H5" s="3">
        <v>1</v>
      </c>
      <c r="I5" s="3">
        <v>16</v>
      </c>
      <c r="J5" s="3">
        <v>15</v>
      </c>
      <c r="K5" s="3">
        <v>7</v>
      </c>
      <c r="L5" s="3">
        <v>49</v>
      </c>
      <c r="M5" s="3">
        <v>31</v>
      </c>
      <c r="N5" s="3">
        <v>3</v>
      </c>
      <c r="O5" s="7">
        <f>(M5*7)/L5</f>
        <v>4.428571428571429</v>
      </c>
      <c r="P5" s="3">
        <v>30</v>
      </c>
      <c r="Q5" s="3">
        <v>1</v>
      </c>
      <c r="R5" s="3">
        <v>13</v>
      </c>
    </row>
    <row r="6" ht="12.75">
      <c r="B6">
        <v>2013</v>
      </c>
    </row>
    <row r="7" spans="2:18" ht="12.75">
      <c r="B7" s="10" t="s">
        <v>10</v>
      </c>
      <c r="C7" s="3">
        <f>SUM(C3:C5)</f>
        <v>126</v>
      </c>
      <c r="D7" s="3">
        <f>SUM(D3:D5)</f>
        <v>30</v>
      </c>
      <c r="E7" s="6">
        <f>D7/C7</f>
        <v>0.23809523809523808</v>
      </c>
      <c r="F7" s="3">
        <f>SUM(F3:F5)</f>
        <v>7</v>
      </c>
      <c r="G7" s="3">
        <f>SUM(G3:G5)</f>
        <v>2</v>
      </c>
      <c r="H7" s="3">
        <f>SUM(H3:H5)</f>
        <v>2</v>
      </c>
      <c r="I7" s="3">
        <f>SUM(I3:I5)</f>
        <v>24</v>
      </c>
      <c r="J7" s="3">
        <f>SUM(J3:J5)</f>
        <v>22</v>
      </c>
      <c r="K7" s="3">
        <f>SUM(K3:K5)</f>
        <v>9</v>
      </c>
      <c r="L7" s="3">
        <f>SUM(L3:L5)</f>
        <v>68</v>
      </c>
      <c r="M7" s="3">
        <f>SUM(M3:M5)</f>
        <v>42</v>
      </c>
      <c r="N7" s="3">
        <f>SUM(N3:N5)</f>
        <v>3</v>
      </c>
      <c r="O7" s="7">
        <f>(M7*7)/L7</f>
        <v>4.323529411764706</v>
      </c>
      <c r="P7" s="3">
        <f>SUM(P3:P5)</f>
        <v>43</v>
      </c>
      <c r="Q7" s="3">
        <f>SUM(Q3:Q5)</f>
        <v>1</v>
      </c>
      <c r="R7" s="3">
        <f>SUM(R3:R5)</f>
        <v>19</v>
      </c>
    </row>
    <row r="8" spans="2:18" ht="12.75">
      <c r="B8" s="10"/>
      <c r="C8" s="3"/>
      <c r="D8" s="3"/>
      <c r="E8" s="6"/>
      <c r="F8" s="3"/>
      <c r="G8" s="3"/>
      <c r="H8" s="3"/>
      <c r="I8" s="3"/>
      <c r="J8" s="3"/>
      <c r="K8" s="3"/>
      <c r="L8" s="3"/>
      <c r="M8" s="3"/>
      <c r="N8" s="3"/>
      <c r="O8" s="7"/>
      <c r="P8" s="3"/>
      <c r="Q8" s="3"/>
      <c r="R8" s="3"/>
    </row>
    <row r="9" spans="1:18" ht="12.75">
      <c r="A9" s="1" t="s">
        <v>89</v>
      </c>
      <c r="B9" s="1" t="s">
        <v>50</v>
      </c>
      <c r="C9" s="3"/>
      <c r="D9" s="3"/>
      <c r="E9" s="6"/>
      <c r="F9" s="3"/>
      <c r="G9" s="3"/>
      <c r="H9" s="3"/>
      <c r="I9" s="3"/>
      <c r="J9" s="3"/>
      <c r="K9" s="3"/>
      <c r="L9" s="3"/>
      <c r="M9" s="3"/>
      <c r="N9" s="3"/>
      <c r="O9" s="7"/>
      <c r="P9" s="3"/>
      <c r="Q9" s="3"/>
      <c r="R9" s="3"/>
    </row>
    <row r="10" spans="1:18" ht="12.75">
      <c r="A10" s="1"/>
      <c r="B10">
        <v>2011</v>
      </c>
      <c r="C10" s="3">
        <v>58</v>
      </c>
      <c r="D10" s="3">
        <v>16</v>
      </c>
      <c r="E10" s="6">
        <f>D10/C10</f>
        <v>0.27586206896551724</v>
      </c>
      <c r="F10" s="3">
        <v>1</v>
      </c>
      <c r="G10" s="3">
        <v>0</v>
      </c>
      <c r="H10" s="3">
        <v>1</v>
      </c>
      <c r="I10" s="3">
        <v>17</v>
      </c>
      <c r="J10" s="3">
        <v>9</v>
      </c>
      <c r="K10" s="3">
        <v>1</v>
      </c>
      <c r="L10" s="3">
        <v>8.1</v>
      </c>
      <c r="M10" s="3">
        <v>18</v>
      </c>
      <c r="N10" s="3">
        <v>0</v>
      </c>
      <c r="O10" s="7">
        <f>(M10*7)/L10</f>
        <v>15.555555555555555</v>
      </c>
      <c r="P10" s="3">
        <v>9</v>
      </c>
      <c r="Q10" s="3">
        <v>0</v>
      </c>
      <c r="R10" s="3">
        <v>5</v>
      </c>
    </row>
    <row r="11" spans="2:18" ht="12.75">
      <c r="B11" s="2">
        <v>2012</v>
      </c>
      <c r="C11" s="3">
        <v>76</v>
      </c>
      <c r="D11" s="3">
        <v>24</v>
      </c>
      <c r="E11" s="6">
        <f>D11/C11</f>
        <v>0.3157894736842105</v>
      </c>
      <c r="F11" s="3">
        <v>6</v>
      </c>
      <c r="G11" s="3">
        <v>2</v>
      </c>
      <c r="H11" s="3">
        <v>0</v>
      </c>
      <c r="I11" s="3">
        <v>16</v>
      </c>
      <c r="J11" s="3">
        <v>8</v>
      </c>
      <c r="K11" s="3">
        <v>4</v>
      </c>
      <c r="L11" s="3">
        <v>25.2</v>
      </c>
      <c r="M11" s="3">
        <v>18</v>
      </c>
      <c r="N11" s="3">
        <v>2</v>
      </c>
      <c r="O11" s="7">
        <v>4.91</v>
      </c>
      <c r="P11" s="3">
        <v>16</v>
      </c>
      <c r="Q11" s="3">
        <v>0</v>
      </c>
      <c r="R11" s="3">
        <v>7</v>
      </c>
    </row>
    <row r="12" spans="2:18" ht="12.75">
      <c r="B12" s="2">
        <v>2013</v>
      </c>
      <c r="C12" s="3"/>
      <c r="D12" s="3"/>
      <c r="E12" s="6"/>
      <c r="F12" s="3"/>
      <c r="G12" s="3"/>
      <c r="H12" s="3"/>
      <c r="I12" s="3"/>
      <c r="J12" s="3"/>
      <c r="K12" s="3"/>
      <c r="L12" s="3"/>
      <c r="M12" s="3"/>
      <c r="N12" s="3"/>
      <c r="O12" s="7"/>
      <c r="P12" s="3"/>
      <c r="Q12" s="3"/>
      <c r="R12" s="3"/>
    </row>
    <row r="13" spans="2:18" ht="12.75">
      <c r="B13" s="1" t="s">
        <v>10</v>
      </c>
      <c r="C13" s="3">
        <f>SUM(C9:C11)</f>
        <v>134</v>
      </c>
      <c r="D13" s="3">
        <f>SUM(D9:D11)</f>
        <v>40</v>
      </c>
      <c r="E13" s="6">
        <f>D13/C13</f>
        <v>0.29850746268656714</v>
      </c>
      <c r="F13" s="3">
        <f aca="true" t="shared" si="0" ref="F13:N13">SUM(F9:F11)</f>
        <v>7</v>
      </c>
      <c r="G13" s="3">
        <f t="shared" si="0"/>
        <v>2</v>
      </c>
      <c r="H13" s="3">
        <f t="shared" si="0"/>
        <v>1</v>
      </c>
      <c r="I13" s="3">
        <f t="shared" si="0"/>
        <v>33</v>
      </c>
      <c r="J13" s="3">
        <f t="shared" si="0"/>
        <v>17</v>
      </c>
      <c r="K13" s="3">
        <f t="shared" si="0"/>
        <v>5</v>
      </c>
      <c r="L13" s="3">
        <f t="shared" si="0"/>
        <v>33.3</v>
      </c>
      <c r="M13" s="3">
        <f t="shared" si="0"/>
        <v>36</v>
      </c>
      <c r="N13" s="3">
        <f t="shared" si="0"/>
        <v>2</v>
      </c>
      <c r="O13" s="7">
        <f>(M13*7)/L13</f>
        <v>7.567567567567568</v>
      </c>
      <c r="P13" s="3">
        <f>SUM(P9:P11)</f>
        <v>25</v>
      </c>
      <c r="Q13" s="3">
        <f>SUM(Q9:Q11)</f>
        <v>0</v>
      </c>
      <c r="R13" s="3">
        <f>SUM(R9:R11)</f>
        <v>12</v>
      </c>
    </row>
    <row r="15" spans="1:2" ht="12.75">
      <c r="A15" s="1" t="s">
        <v>90</v>
      </c>
      <c r="B15" s="1" t="s">
        <v>91</v>
      </c>
    </row>
    <row r="16" spans="1:20" ht="12.75">
      <c r="A16" s="15"/>
      <c r="B16">
        <v>2011</v>
      </c>
      <c r="C16" s="3">
        <v>73</v>
      </c>
      <c r="D16" s="3">
        <v>22</v>
      </c>
      <c r="E16" s="6">
        <f>D16/C16</f>
        <v>0.3013698630136986</v>
      </c>
      <c r="F16" s="3">
        <v>8</v>
      </c>
      <c r="G16" s="3">
        <v>0</v>
      </c>
      <c r="H16" s="3">
        <v>3</v>
      </c>
      <c r="I16" s="3">
        <v>17</v>
      </c>
      <c r="J16" s="3">
        <v>15</v>
      </c>
      <c r="K16" s="3">
        <v>0</v>
      </c>
      <c r="L16" s="3">
        <v>8.1</v>
      </c>
      <c r="M16" s="3">
        <v>9</v>
      </c>
      <c r="N16" s="3">
        <v>1</v>
      </c>
      <c r="O16" s="7">
        <v>7.56</v>
      </c>
      <c r="P16" s="3">
        <v>7</v>
      </c>
      <c r="Q16" s="3">
        <v>0</v>
      </c>
      <c r="R16" s="3">
        <v>9</v>
      </c>
      <c r="S16" s="18" t="s">
        <v>109</v>
      </c>
      <c r="T16" s="14"/>
    </row>
    <row r="17" spans="1:19" ht="12.75">
      <c r="A17" s="15"/>
      <c r="B17">
        <v>2012</v>
      </c>
      <c r="C17" s="3">
        <v>107</v>
      </c>
      <c r="D17" s="3">
        <v>34</v>
      </c>
      <c r="E17" s="6">
        <f>D17/C17</f>
        <v>0.3177570093457944</v>
      </c>
      <c r="F17" s="3">
        <v>6</v>
      </c>
      <c r="G17" s="3">
        <v>0</v>
      </c>
      <c r="H17" s="3">
        <v>2</v>
      </c>
      <c r="I17" s="3">
        <v>13</v>
      </c>
      <c r="J17" s="3">
        <v>21</v>
      </c>
      <c r="K17" s="3">
        <v>1</v>
      </c>
      <c r="L17" s="3">
        <v>1</v>
      </c>
      <c r="M17" s="3">
        <v>3</v>
      </c>
      <c r="N17" s="3">
        <v>0</v>
      </c>
      <c r="O17" s="7">
        <f>(M17*7)/L17</f>
        <v>21</v>
      </c>
      <c r="P17" s="3">
        <v>2</v>
      </c>
      <c r="Q17" s="3">
        <v>0</v>
      </c>
      <c r="R17" s="3">
        <v>1</v>
      </c>
      <c r="S17" s="9" t="s">
        <v>110</v>
      </c>
    </row>
    <row r="18" spans="2:18" ht="12.75">
      <c r="B18">
        <v>2013</v>
      </c>
      <c r="C18" s="3"/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  <c r="P18" s="3"/>
      <c r="Q18" s="3"/>
      <c r="R18" s="3"/>
    </row>
    <row r="19" spans="2:18" ht="12.75">
      <c r="B19" s="10" t="s">
        <v>10</v>
      </c>
      <c r="C19" s="3">
        <f>SUM(C15:C17)</f>
        <v>180</v>
      </c>
      <c r="D19" s="3">
        <f>SUM(D15:D17)</f>
        <v>56</v>
      </c>
      <c r="E19" s="6">
        <f>D19/C19</f>
        <v>0.3111111111111111</v>
      </c>
      <c r="F19" s="3">
        <f aca="true" t="shared" si="1" ref="F19:N19">SUM(F15:F17)</f>
        <v>14</v>
      </c>
      <c r="G19" s="3">
        <f t="shared" si="1"/>
        <v>0</v>
      </c>
      <c r="H19" s="3">
        <f t="shared" si="1"/>
        <v>5</v>
      </c>
      <c r="I19" s="3">
        <f t="shared" si="1"/>
        <v>30</v>
      </c>
      <c r="J19" s="3">
        <f t="shared" si="1"/>
        <v>36</v>
      </c>
      <c r="K19" s="3">
        <f t="shared" si="1"/>
        <v>1</v>
      </c>
      <c r="L19" s="3">
        <f t="shared" si="1"/>
        <v>9.1</v>
      </c>
      <c r="M19" s="3">
        <f t="shared" si="1"/>
        <v>12</v>
      </c>
      <c r="N19" s="3">
        <f t="shared" si="1"/>
        <v>1</v>
      </c>
      <c r="O19" s="7">
        <f>(M19*7)/L19</f>
        <v>9.230769230769232</v>
      </c>
      <c r="P19" s="3">
        <f>SUM(P15:P17)</f>
        <v>9</v>
      </c>
      <c r="Q19" s="3">
        <f>SUM(Q15:Q17)</f>
        <v>0</v>
      </c>
      <c r="R19" s="3">
        <f>SUM(R15:R17)</f>
        <v>10</v>
      </c>
    </row>
    <row r="21" spans="1:2" ht="12.75">
      <c r="A21" s="1" t="s">
        <v>92</v>
      </c>
      <c r="B21" s="1" t="s">
        <v>93</v>
      </c>
    </row>
    <row r="22" spans="2:18" ht="12.75">
      <c r="B22">
        <v>2011</v>
      </c>
      <c r="C22" s="3">
        <v>43</v>
      </c>
      <c r="D22" s="3">
        <v>12</v>
      </c>
      <c r="E22" s="6">
        <f>D22/C22</f>
        <v>0.27906976744186046</v>
      </c>
      <c r="F22" s="3">
        <v>2</v>
      </c>
      <c r="G22" s="3">
        <v>0</v>
      </c>
      <c r="H22" s="3">
        <v>0</v>
      </c>
      <c r="I22" s="3">
        <v>8</v>
      </c>
      <c r="J22" s="3">
        <v>4</v>
      </c>
      <c r="K22" s="3">
        <v>1</v>
      </c>
      <c r="L22" s="3"/>
      <c r="M22" s="3"/>
      <c r="N22" s="3"/>
      <c r="O22" s="7" t="e">
        <f>(M22*7)/L22</f>
        <v>#DIV/0!</v>
      </c>
      <c r="P22" s="3"/>
      <c r="Q22" s="3"/>
      <c r="R22" s="3"/>
    </row>
    <row r="23" spans="2:18" ht="12.75">
      <c r="B23">
        <v>2012</v>
      </c>
      <c r="C23" s="3">
        <v>82</v>
      </c>
      <c r="D23" s="3">
        <v>22</v>
      </c>
      <c r="E23" s="6">
        <f>D23/C23</f>
        <v>0.2682926829268293</v>
      </c>
      <c r="F23" s="3">
        <v>5</v>
      </c>
      <c r="G23" s="3">
        <v>1</v>
      </c>
      <c r="H23" s="3">
        <v>0</v>
      </c>
      <c r="I23" s="3">
        <v>22</v>
      </c>
      <c r="J23" s="3">
        <v>17</v>
      </c>
      <c r="K23" s="3">
        <v>5</v>
      </c>
      <c r="L23" s="3">
        <v>15.2</v>
      </c>
      <c r="M23" s="3">
        <v>11</v>
      </c>
      <c r="N23" s="3">
        <v>0</v>
      </c>
      <c r="O23" s="7">
        <v>4.91</v>
      </c>
      <c r="P23" s="3">
        <v>5</v>
      </c>
      <c r="Q23" s="3">
        <v>0</v>
      </c>
      <c r="R23" s="3">
        <v>7</v>
      </c>
    </row>
    <row r="24" spans="2:18" ht="12.75">
      <c r="B24">
        <v>2013</v>
      </c>
      <c r="C24" s="3"/>
      <c r="D24" s="3"/>
      <c r="E24" s="6"/>
      <c r="F24" s="3"/>
      <c r="G24" s="3"/>
      <c r="H24" s="3"/>
      <c r="I24" s="3"/>
      <c r="J24" s="3"/>
      <c r="K24" s="3"/>
      <c r="L24" s="3"/>
      <c r="M24" s="3"/>
      <c r="N24" s="3"/>
      <c r="O24" s="7"/>
      <c r="P24" s="3"/>
      <c r="Q24" s="3"/>
      <c r="R24" s="3"/>
    </row>
    <row r="25" spans="2:18" ht="12.75">
      <c r="B25" s="10" t="s">
        <v>10</v>
      </c>
      <c r="C25" s="3">
        <f>SUM(C21:C23)</f>
        <v>125</v>
      </c>
      <c r="D25" s="3">
        <f>SUM(D21:D23)</f>
        <v>34</v>
      </c>
      <c r="E25" s="6">
        <f>D25/C25</f>
        <v>0.272</v>
      </c>
      <c r="F25" s="3">
        <f aca="true" t="shared" si="2" ref="F25:N25">SUM(F21:F23)</f>
        <v>7</v>
      </c>
      <c r="G25" s="3">
        <f t="shared" si="2"/>
        <v>1</v>
      </c>
      <c r="H25" s="3">
        <f t="shared" si="2"/>
        <v>0</v>
      </c>
      <c r="I25" s="3">
        <f t="shared" si="2"/>
        <v>30</v>
      </c>
      <c r="J25" s="3">
        <f t="shared" si="2"/>
        <v>21</v>
      </c>
      <c r="K25" s="3">
        <f t="shared" si="2"/>
        <v>6</v>
      </c>
      <c r="L25" s="3">
        <f t="shared" si="2"/>
        <v>15.2</v>
      </c>
      <c r="M25" s="3">
        <f t="shared" si="2"/>
        <v>11</v>
      </c>
      <c r="N25" s="3">
        <f t="shared" si="2"/>
        <v>0</v>
      </c>
      <c r="O25" s="7">
        <f>(M25*7)/L25</f>
        <v>5.065789473684211</v>
      </c>
      <c r="P25" s="3">
        <f>SUM(P21:P23)</f>
        <v>5</v>
      </c>
      <c r="Q25" s="3">
        <f>SUM(Q21:Q23)</f>
        <v>0</v>
      </c>
      <c r="R25" s="3">
        <f>SUM(R21:R23)</f>
        <v>7</v>
      </c>
    </row>
    <row r="27" spans="1:11" ht="12.75">
      <c r="A27" s="1" t="s">
        <v>98</v>
      </c>
      <c r="B27" s="1" t="s">
        <v>99</v>
      </c>
      <c r="F27" s="16"/>
      <c r="G27" s="16"/>
      <c r="H27" s="16"/>
      <c r="I27" s="16"/>
      <c r="J27" s="16"/>
      <c r="K27" s="16"/>
    </row>
    <row r="28" spans="2:18" ht="12.75">
      <c r="B28">
        <v>2012</v>
      </c>
      <c r="C28" s="3">
        <v>9</v>
      </c>
      <c r="D28" s="3">
        <v>0</v>
      </c>
      <c r="E28" s="3">
        <f>D28/C28</f>
        <v>0</v>
      </c>
      <c r="F28" s="17">
        <v>0</v>
      </c>
      <c r="G28" s="17">
        <v>0</v>
      </c>
      <c r="H28" s="17">
        <v>0</v>
      </c>
      <c r="I28" s="17">
        <v>2</v>
      </c>
      <c r="J28" s="17">
        <v>0</v>
      </c>
      <c r="K28" s="17">
        <v>0</v>
      </c>
      <c r="L28" s="17">
        <v>9.2</v>
      </c>
      <c r="M28" s="17">
        <v>9</v>
      </c>
      <c r="N28" s="17">
        <v>1</v>
      </c>
      <c r="O28" s="17">
        <v>6.52</v>
      </c>
      <c r="P28" s="17">
        <v>9</v>
      </c>
      <c r="Q28" s="17">
        <v>0</v>
      </c>
      <c r="R28" s="17">
        <v>6</v>
      </c>
    </row>
    <row r="29" spans="2:11" ht="12.75">
      <c r="B29">
        <v>2013</v>
      </c>
      <c r="C29" s="3"/>
      <c r="D29" s="3"/>
      <c r="E29" s="3" t="e">
        <f>D29/C29</f>
        <v>#DIV/0!</v>
      </c>
      <c r="F29" s="16"/>
      <c r="G29" s="16"/>
      <c r="H29" s="16"/>
      <c r="I29" s="16"/>
      <c r="J29" s="16"/>
      <c r="K29" s="16"/>
    </row>
    <row r="30" spans="2:11" ht="12.75">
      <c r="B30" s="1" t="s">
        <v>10</v>
      </c>
      <c r="C30" s="3">
        <f>C29+C28</f>
        <v>9</v>
      </c>
      <c r="D30" s="3">
        <f>D29+D29</f>
        <v>0</v>
      </c>
      <c r="E30" s="3">
        <f>D30/C30</f>
        <v>0</v>
      </c>
      <c r="F30" s="16"/>
      <c r="G30" s="16"/>
      <c r="H30" s="16"/>
      <c r="I30" s="16"/>
      <c r="J30" s="16"/>
      <c r="K30" s="16"/>
    </row>
    <row r="31" spans="3:11" ht="12.75">
      <c r="C31" s="3"/>
      <c r="D31" s="3"/>
      <c r="E31" s="3"/>
      <c r="F31" s="16"/>
      <c r="G31" s="16"/>
      <c r="H31" s="16"/>
      <c r="I31" s="16"/>
      <c r="J31" s="16"/>
      <c r="K31" s="16"/>
    </row>
    <row r="32" spans="1:11" ht="12.75">
      <c r="A32" s="1" t="s">
        <v>33</v>
      </c>
      <c r="B32" s="1" t="s">
        <v>100</v>
      </c>
      <c r="C32" s="3"/>
      <c r="D32" s="3"/>
      <c r="E32" s="3"/>
      <c r="F32" s="16"/>
      <c r="G32" s="16"/>
      <c r="H32" s="16"/>
      <c r="I32" s="16"/>
      <c r="J32" s="16"/>
      <c r="K32" s="16"/>
    </row>
    <row r="33" spans="2:11" ht="12.75">
      <c r="B33">
        <v>2012</v>
      </c>
      <c r="C33" s="3">
        <v>8</v>
      </c>
      <c r="D33" s="3">
        <v>2</v>
      </c>
      <c r="E33" s="3">
        <f>D33/C33</f>
        <v>0.25</v>
      </c>
      <c r="F33" s="17">
        <v>0</v>
      </c>
      <c r="G33" s="17">
        <v>0</v>
      </c>
      <c r="H33" s="17">
        <v>0</v>
      </c>
      <c r="I33" s="17">
        <v>3</v>
      </c>
      <c r="J33" s="17">
        <v>3</v>
      </c>
      <c r="K33" s="17">
        <v>0</v>
      </c>
    </row>
    <row r="34" spans="2:11" ht="12.75">
      <c r="B34">
        <v>2013</v>
      </c>
      <c r="C34" s="3"/>
      <c r="D34" s="3"/>
      <c r="E34" s="3" t="e">
        <f>D34/C34</f>
        <v>#DIV/0!</v>
      </c>
      <c r="F34" s="17"/>
      <c r="G34" s="17"/>
      <c r="H34" s="17"/>
      <c r="I34" s="17"/>
      <c r="J34" s="17"/>
      <c r="K34" s="17"/>
    </row>
    <row r="35" spans="2:11" ht="12.75">
      <c r="B35" s="1" t="s">
        <v>10</v>
      </c>
      <c r="C35" s="3">
        <f>C34+C33</f>
        <v>8</v>
      </c>
      <c r="D35" s="3">
        <f>D34+D33</f>
        <v>2</v>
      </c>
      <c r="E35" s="3">
        <f>D35/C35</f>
        <v>0.25</v>
      </c>
      <c r="F35" s="17"/>
      <c r="G35" s="17"/>
      <c r="H35" s="17"/>
      <c r="I35" s="17"/>
      <c r="J35" s="17"/>
      <c r="K35" s="17"/>
    </row>
    <row r="36" spans="3:18" ht="12.75">
      <c r="C36" s="3"/>
      <c r="D36" s="3"/>
      <c r="E36" s="3"/>
      <c r="F36" s="17"/>
      <c r="G36" s="17"/>
      <c r="H36" s="17"/>
      <c r="I36" s="17"/>
      <c r="J36" s="17"/>
      <c r="K36" s="17"/>
      <c r="M36" s="17"/>
      <c r="N36" s="17"/>
      <c r="O36" s="17"/>
      <c r="P36" s="17"/>
      <c r="Q36" s="17"/>
      <c r="R36" s="17"/>
    </row>
    <row r="37" spans="1:18" ht="12.75">
      <c r="A37" s="1" t="s">
        <v>101</v>
      </c>
      <c r="B37" s="1" t="s">
        <v>102</v>
      </c>
      <c r="C37" s="3"/>
      <c r="D37" s="3"/>
      <c r="E37" s="3"/>
      <c r="F37" s="17"/>
      <c r="G37" s="17"/>
      <c r="H37" s="17"/>
      <c r="I37" s="17"/>
      <c r="J37" s="17"/>
      <c r="K37" s="17"/>
      <c r="M37" s="17"/>
      <c r="N37" s="17"/>
      <c r="O37" s="17"/>
      <c r="P37" s="17"/>
      <c r="Q37" s="17"/>
      <c r="R37" s="17"/>
    </row>
    <row r="38" spans="2:18" ht="12.75">
      <c r="B38">
        <v>2012</v>
      </c>
      <c r="C38" s="3">
        <v>9</v>
      </c>
      <c r="D38" s="3">
        <v>2</v>
      </c>
      <c r="E38" s="3">
        <f>D38/C38</f>
        <v>0.2222222222222222</v>
      </c>
      <c r="F38" s="17">
        <v>0</v>
      </c>
      <c r="G38" s="17">
        <v>0</v>
      </c>
      <c r="H38" s="17">
        <v>0</v>
      </c>
      <c r="I38" s="17">
        <v>0</v>
      </c>
      <c r="J38" s="17">
        <v>3</v>
      </c>
      <c r="K38" s="17">
        <v>0</v>
      </c>
      <c r="L38" s="17">
        <v>0.1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</v>
      </c>
    </row>
    <row r="39" spans="2:18" ht="12.75">
      <c r="B39">
        <v>2013</v>
      </c>
      <c r="C39" s="3"/>
      <c r="D39" s="3"/>
      <c r="E39" s="3" t="e">
        <f>D39/C39</f>
        <v>#DIV/0!</v>
      </c>
      <c r="F39" s="17"/>
      <c r="G39" s="17"/>
      <c r="H39" s="17"/>
      <c r="I39" s="17"/>
      <c r="J39" s="17"/>
      <c r="K39" s="17"/>
      <c r="M39" s="17"/>
      <c r="N39" s="17"/>
      <c r="O39" s="17"/>
      <c r="P39" s="17"/>
      <c r="Q39" s="17"/>
      <c r="R39" s="17"/>
    </row>
    <row r="40" spans="2:18" ht="12.75">
      <c r="B40" s="1" t="s">
        <v>10</v>
      </c>
      <c r="C40" s="3">
        <f>C39+C38</f>
        <v>9</v>
      </c>
      <c r="D40" s="3">
        <f>D39+D38</f>
        <v>2</v>
      </c>
      <c r="E40" s="3">
        <f>D40/C40</f>
        <v>0.2222222222222222</v>
      </c>
      <c r="F40" s="17"/>
      <c r="G40" s="17"/>
      <c r="H40" s="17"/>
      <c r="I40" s="17"/>
      <c r="J40" s="17"/>
      <c r="K40" s="17"/>
      <c r="M40" s="17"/>
      <c r="N40" s="17"/>
      <c r="O40" s="17"/>
      <c r="P40" s="17"/>
      <c r="Q40" s="17"/>
      <c r="R40" s="17"/>
    </row>
    <row r="41" spans="3:18" ht="12.75">
      <c r="C41" s="3"/>
      <c r="D41" s="3"/>
      <c r="E41" s="3"/>
      <c r="F41" s="17"/>
      <c r="G41" s="17"/>
      <c r="H41" s="17"/>
      <c r="I41" s="17"/>
      <c r="J41" s="17"/>
      <c r="K41" s="17"/>
      <c r="M41" s="17"/>
      <c r="N41" s="17"/>
      <c r="O41" s="17"/>
      <c r="P41" s="17"/>
      <c r="Q41" s="17"/>
      <c r="R41" s="17"/>
    </row>
    <row r="42" spans="1:18" ht="12.75">
      <c r="A42" s="1" t="s">
        <v>103</v>
      </c>
      <c r="B42" s="1" t="s">
        <v>104</v>
      </c>
      <c r="C42" s="3"/>
      <c r="D42" s="3"/>
      <c r="E42" s="3"/>
      <c r="F42" s="17"/>
      <c r="G42" s="17"/>
      <c r="H42" s="17"/>
      <c r="I42" s="17"/>
      <c r="J42" s="17"/>
      <c r="K42" s="17"/>
      <c r="M42" s="17"/>
      <c r="N42" s="17"/>
      <c r="O42" s="17"/>
      <c r="P42" s="17"/>
      <c r="Q42" s="17"/>
      <c r="R42" s="17"/>
    </row>
    <row r="43" spans="2:18" ht="12.75">
      <c r="B43">
        <v>2012</v>
      </c>
      <c r="C43" s="3">
        <v>60</v>
      </c>
      <c r="D43" s="3">
        <v>18</v>
      </c>
      <c r="E43" s="3">
        <f>D43/C43</f>
        <v>0.3</v>
      </c>
      <c r="F43" s="17">
        <v>1</v>
      </c>
      <c r="G43" s="17">
        <v>0</v>
      </c>
      <c r="H43" s="17">
        <v>0</v>
      </c>
      <c r="I43" s="17">
        <v>7</v>
      </c>
      <c r="J43" s="17">
        <v>14</v>
      </c>
      <c r="K43" s="17">
        <v>4</v>
      </c>
      <c r="M43" s="17"/>
      <c r="N43" s="17"/>
      <c r="O43" s="17"/>
      <c r="P43" s="17"/>
      <c r="Q43" s="17"/>
      <c r="R43" s="17"/>
    </row>
    <row r="44" spans="2:18" ht="12.75">
      <c r="B44">
        <v>2013</v>
      </c>
      <c r="C44" s="3"/>
      <c r="D44" s="3"/>
      <c r="E44" s="3" t="e">
        <f>D44/C44</f>
        <v>#DIV/0!</v>
      </c>
      <c r="F44" s="16"/>
      <c r="G44" s="16"/>
      <c r="H44" s="16"/>
      <c r="I44" s="16"/>
      <c r="J44" s="16"/>
      <c r="K44" s="16"/>
      <c r="M44" s="17"/>
      <c r="N44" s="17"/>
      <c r="O44" s="17"/>
      <c r="P44" s="17"/>
      <c r="Q44" s="17"/>
      <c r="R44" s="17"/>
    </row>
    <row r="45" spans="2:18" ht="12.75">
      <c r="B45" s="1" t="s">
        <v>10</v>
      </c>
      <c r="C45" s="3">
        <f>+C44+C43</f>
        <v>60</v>
      </c>
      <c r="D45" s="3">
        <f>D44+D43</f>
        <v>18</v>
      </c>
      <c r="E45" s="3">
        <f>D45/C45</f>
        <v>0.3</v>
      </c>
      <c r="F45" s="16"/>
      <c r="G45" s="16"/>
      <c r="H45" s="16"/>
      <c r="I45" s="16"/>
      <c r="J45" s="16"/>
      <c r="K45" s="16"/>
      <c r="M45" s="17"/>
      <c r="N45" s="17"/>
      <c r="O45" s="17"/>
      <c r="P45" s="17"/>
      <c r="Q45" s="17"/>
      <c r="R45" s="17"/>
    </row>
    <row r="46" spans="2:18" ht="12.75">
      <c r="B46" s="1"/>
      <c r="C46" s="3"/>
      <c r="D46" s="3"/>
      <c r="E46" s="3"/>
      <c r="F46" s="16"/>
      <c r="G46" s="16"/>
      <c r="H46" s="16"/>
      <c r="I46" s="16"/>
      <c r="J46" s="16"/>
      <c r="K46" s="16"/>
      <c r="M46" s="17"/>
      <c r="N46" s="17"/>
      <c r="O46" s="17"/>
      <c r="P46" s="17"/>
      <c r="Q46" s="17"/>
      <c r="R46" s="17"/>
    </row>
    <row r="47" spans="1:18" ht="12.75">
      <c r="A47" s="1" t="s">
        <v>105</v>
      </c>
      <c r="B47" s="1" t="s">
        <v>106</v>
      </c>
      <c r="C47" s="3"/>
      <c r="D47" s="3"/>
      <c r="E47" s="3"/>
      <c r="F47" s="16"/>
      <c r="G47" s="16"/>
      <c r="H47" s="16"/>
      <c r="I47" s="16"/>
      <c r="J47" s="16"/>
      <c r="K47" s="16"/>
      <c r="M47" s="17"/>
      <c r="N47" s="17"/>
      <c r="O47" s="17"/>
      <c r="P47" s="17"/>
      <c r="Q47" s="17"/>
      <c r="R47" s="17"/>
    </row>
    <row r="48" spans="2:18" ht="12.75">
      <c r="B48">
        <v>2012</v>
      </c>
      <c r="C48" s="3">
        <v>51</v>
      </c>
      <c r="D48" s="3">
        <v>11</v>
      </c>
      <c r="E48" s="3">
        <f>D48/C48</f>
        <v>0.21568627450980393</v>
      </c>
      <c r="F48" s="17">
        <v>3</v>
      </c>
      <c r="G48" s="17">
        <v>1</v>
      </c>
      <c r="H48" s="17">
        <v>0</v>
      </c>
      <c r="I48" s="17">
        <v>9</v>
      </c>
      <c r="J48" s="17">
        <v>8</v>
      </c>
      <c r="K48" s="17">
        <v>0</v>
      </c>
      <c r="L48" s="17"/>
      <c r="M48" s="17">
        <v>2</v>
      </c>
      <c r="N48" s="17"/>
      <c r="O48" s="17"/>
      <c r="P48" s="17">
        <v>2</v>
      </c>
      <c r="Q48" s="17">
        <v>0</v>
      </c>
      <c r="R48" s="17"/>
    </row>
    <row r="49" spans="2:18" ht="12.75">
      <c r="B49">
        <v>2013</v>
      </c>
      <c r="C49" s="3"/>
      <c r="D49" s="3"/>
      <c r="E49" s="3" t="e">
        <f>D49/C49</f>
        <v>#DIV/0!</v>
      </c>
      <c r="F49" s="17"/>
      <c r="G49" s="17"/>
      <c r="H49" s="17"/>
      <c r="I49" s="17"/>
      <c r="J49" s="17"/>
      <c r="K49" s="17"/>
      <c r="M49" s="17"/>
      <c r="N49" s="17"/>
      <c r="O49" s="17"/>
      <c r="P49" s="17"/>
      <c r="Q49" s="17"/>
      <c r="R49" s="17"/>
    </row>
    <row r="50" spans="2:18" ht="12.75">
      <c r="B50" s="1" t="s">
        <v>10</v>
      </c>
      <c r="C50" s="3">
        <f>C49+C48</f>
        <v>51</v>
      </c>
      <c r="D50" s="3">
        <f>D49+D48</f>
        <v>11</v>
      </c>
      <c r="E50" s="3">
        <f>D50/C50</f>
        <v>0.21568627450980393</v>
      </c>
      <c r="F50" s="17"/>
      <c r="G50" s="17"/>
      <c r="H50" s="17"/>
      <c r="I50" s="17"/>
      <c r="J50" s="17"/>
      <c r="K50" s="17"/>
      <c r="M50" s="17"/>
      <c r="N50" s="17"/>
      <c r="O50" s="17"/>
      <c r="P50" s="17"/>
      <c r="Q50" s="17"/>
      <c r="R50" s="17"/>
    </row>
    <row r="51" spans="6:11" ht="12.75">
      <c r="F51" s="16"/>
      <c r="G51" s="16"/>
      <c r="H51" s="16"/>
      <c r="I51" s="16"/>
      <c r="J51" s="16"/>
      <c r="K51" s="16"/>
    </row>
    <row r="52" spans="6:11" ht="12.75">
      <c r="F52" s="16"/>
      <c r="G52" s="16"/>
      <c r="H52" s="16"/>
      <c r="I52" s="16"/>
      <c r="J52" s="16"/>
      <c r="K52" s="16"/>
    </row>
    <row r="53" spans="6:11" ht="12.75">
      <c r="F53" s="16"/>
      <c r="G53" s="16"/>
      <c r="H53" s="16"/>
      <c r="I53" s="16"/>
      <c r="J53" s="16"/>
      <c r="K53" s="16"/>
    </row>
  </sheetData>
  <sheetProtection/>
  <mergeCells count="3">
    <mergeCell ref="C1:K1"/>
    <mergeCell ref="L1:R1"/>
    <mergeCell ref="S16:T1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15" sqref="G15"/>
    </sheetView>
  </sheetViews>
  <sheetFormatPr defaultColWidth="9.140625" defaultRowHeight="12.75"/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8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</row>
    <row r="3" spans="1:18" ht="12.75">
      <c r="A3" s="1" t="s">
        <v>94</v>
      </c>
      <c r="B3" s="1" t="s">
        <v>5</v>
      </c>
      <c r="C3" s="3"/>
      <c r="D3" s="3"/>
      <c r="E3" s="6"/>
      <c r="F3" s="3"/>
      <c r="G3" s="3"/>
      <c r="H3" s="3"/>
      <c r="I3" s="3"/>
      <c r="J3" s="3"/>
      <c r="K3" s="3"/>
      <c r="L3" s="3"/>
      <c r="M3" s="3"/>
      <c r="N3" s="3"/>
      <c r="O3" s="7"/>
      <c r="P3" s="3"/>
      <c r="Q3" s="3"/>
      <c r="R3" s="3"/>
    </row>
    <row r="4" spans="2:18" ht="12.75">
      <c r="B4">
        <v>2012</v>
      </c>
      <c r="C4" s="3">
        <v>12</v>
      </c>
      <c r="D4" s="3">
        <v>3</v>
      </c>
      <c r="E4" s="6">
        <f>D4/C4</f>
        <v>0.25</v>
      </c>
      <c r="F4" s="3">
        <v>0</v>
      </c>
      <c r="G4" s="3">
        <v>0</v>
      </c>
      <c r="H4" s="3">
        <v>0</v>
      </c>
      <c r="I4" s="3">
        <v>1</v>
      </c>
      <c r="J4" s="3">
        <v>0</v>
      </c>
      <c r="K4" s="3">
        <v>0</v>
      </c>
      <c r="L4" s="3">
        <v>42.2</v>
      </c>
      <c r="M4" s="3">
        <v>27</v>
      </c>
      <c r="N4" s="3">
        <v>3</v>
      </c>
      <c r="O4" s="7">
        <f>(M4*7)/L4</f>
        <v>4.47867298578199</v>
      </c>
      <c r="P4" s="3">
        <v>36</v>
      </c>
      <c r="Q4" s="3">
        <v>0</v>
      </c>
      <c r="R4" s="3">
        <v>13</v>
      </c>
    </row>
    <row r="5" spans="2:18" ht="12.75">
      <c r="B5">
        <v>2013</v>
      </c>
      <c r="C5" s="3"/>
      <c r="D5" s="3"/>
      <c r="E5" s="6" t="e">
        <f>D5/C5</f>
        <v>#DIV/0!</v>
      </c>
      <c r="F5" s="3"/>
      <c r="G5" s="3"/>
      <c r="H5" s="3"/>
      <c r="I5" s="3"/>
      <c r="J5" s="3"/>
      <c r="K5" s="3"/>
      <c r="L5" s="3"/>
      <c r="M5" s="3"/>
      <c r="N5" s="3"/>
      <c r="O5" s="7" t="e">
        <f>(M5*7)/L5</f>
        <v>#DIV/0!</v>
      </c>
      <c r="P5" s="3"/>
      <c r="Q5" s="3"/>
      <c r="R5" s="3"/>
    </row>
    <row r="6" spans="2:18" ht="12.75">
      <c r="B6">
        <v>2014</v>
      </c>
      <c r="C6" s="3"/>
      <c r="D6" s="3"/>
      <c r="E6" s="6" t="e">
        <f>D6/C6</f>
        <v>#DIV/0!</v>
      </c>
      <c r="F6" s="3"/>
      <c r="G6" s="3"/>
      <c r="H6" s="3"/>
      <c r="I6" s="3"/>
      <c r="J6" s="3"/>
      <c r="K6" s="3"/>
      <c r="L6" s="3"/>
      <c r="M6" s="3"/>
      <c r="N6" s="3"/>
      <c r="O6" s="7"/>
      <c r="P6" s="3"/>
      <c r="Q6" s="3"/>
      <c r="R6" s="3"/>
    </row>
    <row r="7" spans="2:18" ht="12.75">
      <c r="B7" s="10" t="s">
        <v>10</v>
      </c>
      <c r="C7" s="3">
        <f>SUM(C3:C5)</f>
        <v>12</v>
      </c>
      <c r="D7" s="3">
        <f>SUM(D3:D5)</f>
        <v>3</v>
      </c>
      <c r="E7" s="6">
        <f>D7/C7</f>
        <v>0.25</v>
      </c>
      <c r="F7" s="3">
        <f aca="true" t="shared" si="0" ref="F7:N7">SUM(F3:F5)</f>
        <v>0</v>
      </c>
      <c r="G7" s="3">
        <f t="shared" si="0"/>
        <v>0</v>
      </c>
      <c r="H7" s="3">
        <f t="shared" si="0"/>
        <v>0</v>
      </c>
      <c r="I7" s="3">
        <f t="shared" si="0"/>
        <v>1</v>
      </c>
      <c r="J7" s="3">
        <f t="shared" si="0"/>
        <v>0</v>
      </c>
      <c r="K7" s="3">
        <f t="shared" si="0"/>
        <v>0</v>
      </c>
      <c r="L7" s="3">
        <f t="shared" si="0"/>
        <v>42.2</v>
      </c>
      <c r="M7" s="3">
        <f t="shared" si="0"/>
        <v>27</v>
      </c>
      <c r="N7" s="3">
        <f t="shared" si="0"/>
        <v>3</v>
      </c>
      <c r="O7" s="7">
        <f>(M7*7)/L7</f>
        <v>4.47867298578199</v>
      </c>
      <c r="P7" s="3">
        <f>SUM(P3:P5)</f>
        <v>36</v>
      </c>
      <c r="Q7" s="3">
        <f>SUM(Q3:Q5)</f>
        <v>0</v>
      </c>
      <c r="R7" s="3">
        <f>SUM(R3:R5)</f>
        <v>13</v>
      </c>
    </row>
    <row r="8" spans="2:18" ht="12.75">
      <c r="B8" s="10"/>
      <c r="C8" s="3"/>
      <c r="D8" s="3"/>
      <c r="E8" s="6"/>
      <c r="F8" s="3"/>
      <c r="G8" s="3"/>
      <c r="H8" s="3"/>
      <c r="I8" s="3"/>
      <c r="J8" s="3"/>
      <c r="K8" s="3"/>
      <c r="L8" s="3"/>
      <c r="M8" s="3"/>
      <c r="N8" s="3"/>
      <c r="O8" s="7"/>
      <c r="P8" s="3"/>
      <c r="Q8" s="3"/>
      <c r="R8" s="3"/>
    </row>
    <row r="9" spans="1:18" ht="12.75">
      <c r="A9" s="1"/>
      <c r="B9" s="1"/>
      <c r="C9" s="3"/>
      <c r="D9" s="3"/>
      <c r="E9" s="6"/>
      <c r="F9" s="3"/>
      <c r="G9" s="3"/>
      <c r="H9" s="3"/>
      <c r="I9" s="3"/>
      <c r="J9" s="3"/>
      <c r="K9" s="3"/>
      <c r="L9" s="3"/>
      <c r="M9" s="3"/>
      <c r="N9" s="3"/>
      <c r="O9" s="7"/>
      <c r="P9" s="3"/>
      <c r="Q9" s="3"/>
      <c r="R9" s="3"/>
    </row>
    <row r="10" spans="1:18" ht="12.75">
      <c r="A10" s="1"/>
      <c r="C10" s="3"/>
      <c r="D10" s="3"/>
      <c r="E10" s="6"/>
      <c r="F10" s="3"/>
      <c r="G10" s="3"/>
      <c r="H10" s="3"/>
      <c r="I10" s="3"/>
      <c r="J10" s="3"/>
      <c r="K10" s="3"/>
      <c r="L10" s="3"/>
      <c r="M10" s="3"/>
      <c r="N10" s="3"/>
      <c r="O10" s="7"/>
      <c r="P10" s="3"/>
      <c r="Q10" s="3"/>
      <c r="R10" s="3"/>
    </row>
    <row r="11" spans="2:18" ht="12.75">
      <c r="B11" s="2"/>
      <c r="C11" s="3"/>
      <c r="D11" s="3"/>
      <c r="E11" s="6"/>
      <c r="F11" s="3"/>
      <c r="G11" s="3"/>
      <c r="H11" s="3"/>
      <c r="I11" s="3"/>
      <c r="J11" s="3"/>
      <c r="K11" s="3"/>
      <c r="L11" s="3"/>
      <c r="M11" s="3"/>
      <c r="N11" s="3"/>
      <c r="O11" s="7"/>
      <c r="P11" s="3"/>
      <c r="Q11" s="3"/>
      <c r="R11" s="3"/>
    </row>
    <row r="12" spans="2:18" ht="12.75">
      <c r="B12" s="1"/>
      <c r="C12" s="3"/>
      <c r="D12" s="3"/>
      <c r="E12" s="6"/>
      <c r="F12" s="3"/>
      <c r="G12" s="3"/>
      <c r="H12" s="3"/>
      <c r="I12" s="3"/>
      <c r="J12" s="3"/>
      <c r="K12" s="3"/>
      <c r="L12" s="3"/>
      <c r="M12" s="3"/>
      <c r="N12" s="3"/>
      <c r="O12" s="7"/>
      <c r="P12" s="3"/>
      <c r="Q12" s="3"/>
      <c r="R12" s="3"/>
    </row>
  </sheetData>
  <sheetProtection/>
  <mergeCells count="2">
    <mergeCell ref="C1:K1"/>
    <mergeCell ref="L1:R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H11" sqref="H11"/>
    </sheetView>
  </sheetViews>
  <sheetFormatPr defaultColWidth="9.140625" defaultRowHeight="12.75"/>
  <sheetData>
    <row r="1" spans="3:18" ht="20.25">
      <c r="C1" s="12" t="s">
        <v>20</v>
      </c>
      <c r="D1" s="12"/>
      <c r="E1" s="12"/>
      <c r="F1" s="12"/>
      <c r="G1" s="12"/>
      <c r="H1" s="12"/>
      <c r="I1" s="12"/>
      <c r="J1" s="12"/>
      <c r="K1" s="13"/>
      <c r="L1" s="12" t="s">
        <v>27</v>
      </c>
      <c r="M1" s="12"/>
      <c r="N1" s="12"/>
      <c r="O1" s="12"/>
      <c r="P1" s="12"/>
      <c r="Q1" s="12"/>
      <c r="R1" s="12"/>
    </row>
    <row r="2" spans="3:18" ht="12.75"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21</v>
      </c>
      <c r="M2" s="4" t="s">
        <v>28</v>
      </c>
      <c r="N2" s="4" t="s">
        <v>22</v>
      </c>
      <c r="O2" s="4" t="s">
        <v>23</v>
      </c>
      <c r="P2" s="4" t="s">
        <v>24</v>
      </c>
      <c r="Q2" s="4" t="s">
        <v>25</v>
      </c>
      <c r="R2" s="4" t="s">
        <v>26</v>
      </c>
    </row>
    <row r="3" spans="1:18" ht="12.75">
      <c r="A3" s="1" t="s">
        <v>107</v>
      </c>
      <c r="B3" s="1" t="s">
        <v>108</v>
      </c>
      <c r="C3" s="3"/>
      <c r="D3" s="3"/>
      <c r="E3" s="6"/>
      <c r="F3" s="3"/>
      <c r="G3" s="3"/>
      <c r="H3" s="3"/>
      <c r="I3" s="3"/>
      <c r="J3" s="3"/>
      <c r="K3" s="3"/>
      <c r="L3" s="3"/>
      <c r="M3" s="3"/>
      <c r="N3" s="3"/>
      <c r="O3" s="7"/>
      <c r="P3" s="3"/>
      <c r="Q3" s="3"/>
      <c r="R3" s="3"/>
    </row>
    <row r="4" spans="2:18" ht="12.75">
      <c r="B4">
        <v>2012</v>
      </c>
      <c r="C4" s="3">
        <v>90</v>
      </c>
      <c r="D4" s="3">
        <v>28</v>
      </c>
      <c r="E4" s="6">
        <f>D4/C4</f>
        <v>0.3111111111111111</v>
      </c>
      <c r="F4" s="3">
        <v>7</v>
      </c>
      <c r="G4" s="3">
        <v>1</v>
      </c>
      <c r="H4" s="3">
        <v>0</v>
      </c>
      <c r="I4" s="3">
        <v>19</v>
      </c>
      <c r="J4" s="3">
        <v>12</v>
      </c>
      <c r="K4" s="3">
        <v>7</v>
      </c>
      <c r="L4" s="3"/>
      <c r="M4" s="3"/>
      <c r="N4" s="3"/>
      <c r="O4" s="7" t="e">
        <f>(M4*7)/L4</f>
        <v>#DIV/0!</v>
      </c>
      <c r="P4" s="3"/>
      <c r="Q4" s="3"/>
      <c r="R4" s="3"/>
    </row>
    <row r="5" spans="2:18" ht="12.75">
      <c r="B5">
        <v>2013</v>
      </c>
      <c r="C5" s="3"/>
      <c r="D5" s="3"/>
      <c r="E5" s="6" t="e">
        <f>D5/C5</f>
        <v>#DIV/0!</v>
      </c>
      <c r="F5" s="3"/>
      <c r="G5" s="3"/>
      <c r="H5" s="3"/>
      <c r="I5" s="3"/>
      <c r="J5" s="3"/>
      <c r="K5" s="3"/>
      <c r="L5" s="3"/>
      <c r="M5" s="3"/>
      <c r="N5" s="3"/>
      <c r="O5" s="7" t="e">
        <f>(M5*7)/L5</f>
        <v>#DIV/0!</v>
      </c>
      <c r="P5" s="3"/>
      <c r="Q5" s="3"/>
      <c r="R5" s="3"/>
    </row>
    <row r="6" spans="2:18" ht="12.75">
      <c r="B6">
        <v>2014</v>
      </c>
      <c r="C6" s="3"/>
      <c r="D6" s="3"/>
      <c r="E6" s="6" t="e">
        <f>D6/C6</f>
        <v>#DIV/0!</v>
      </c>
      <c r="F6" s="3"/>
      <c r="G6" s="3"/>
      <c r="H6" s="3"/>
      <c r="I6" s="3"/>
      <c r="J6" s="3"/>
      <c r="K6" s="3"/>
      <c r="L6" s="3"/>
      <c r="M6" s="3"/>
      <c r="N6" s="3"/>
      <c r="O6" s="7"/>
      <c r="P6" s="3"/>
      <c r="Q6" s="3"/>
      <c r="R6" s="3"/>
    </row>
    <row r="7" spans="2:18" ht="12.75">
      <c r="B7">
        <v>2015</v>
      </c>
      <c r="C7" s="3"/>
      <c r="D7" s="3"/>
      <c r="E7" s="6" t="e">
        <f>D7/C7</f>
        <v>#DIV/0!</v>
      </c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</row>
    <row r="8" spans="2:18" ht="12.75">
      <c r="B8" s="10" t="s">
        <v>10</v>
      </c>
      <c r="C8" s="3">
        <f>SUM(C3:C5)</f>
        <v>90</v>
      </c>
      <c r="D8" s="3">
        <f>SUM(D3:D5)</f>
        <v>28</v>
      </c>
      <c r="E8" s="6">
        <f>D8/C8</f>
        <v>0.3111111111111111</v>
      </c>
      <c r="F8" s="3">
        <f aca="true" t="shared" si="0" ref="F8:N8">SUM(F3:F5)</f>
        <v>7</v>
      </c>
      <c r="G8" s="3">
        <f t="shared" si="0"/>
        <v>1</v>
      </c>
      <c r="H8" s="3">
        <f t="shared" si="0"/>
        <v>0</v>
      </c>
      <c r="I8" s="3">
        <f t="shared" si="0"/>
        <v>19</v>
      </c>
      <c r="J8" s="3">
        <f t="shared" si="0"/>
        <v>12</v>
      </c>
      <c r="K8" s="3">
        <f t="shared" si="0"/>
        <v>7</v>
      </c>
      <c r="L8" s="3">
        <f t="shared" si="0"/>
        <v>0</v>
      </c>
      <c r="M8" s="3">
        <f t="shared" si="0"/>
        <v>0</v>
      </c>
      <c r="N8" s="3">
        <f t="shared" si="0"/>
        <v>0</v>
      </c>
      <c r="O8" s="7" t="e">
        <f>(M8*7)/L8</f>
        <v>#DIV/0!</v>
      </c>
      <c r="P8" s="3">
        <f>SUM(P3:P5)</f>
        <v>0</v>
      </c>
      <c r="Q8" s="3">
        <f>SUM(Q3:Q5)</f>
        <v>0</v>
      </c>
      <c r="R8" s="3">
        <f>SUM(R3:R5)</f>
        <v>0</v>
      </c>
    </row>
    <row r="10" spans="1:2" ht="12.75">
      <c r="A10" s="1" t="s">
        <v>115</v>
      </c>
      <c r="B10" s="1" t="s">
        <v>116</v>
      </c>
    </row>
    <row r="11" spans="2:18" ht="12.75">
      <c r="B11">
        <v>2012</v>
      </c>
      <c r="C11" s="3"/>
      <c r="D11" s="3"/>
      <c r="E11" s="6" t="e">
        <f>D11/C11</f>
        <v>#DIV/0!</v>
      </c>
      <c r="F11" s="3"/>
      <c r="G11" s="3"/>
      <c r="H11" s="3"/>
      <c r="I11" s="3"/>
      <c r="J11" s="3"/>
      <c r="K11" s="3">
        <v>1</v>
      </c>
      <c r="L11" s="3"/>
      <c r="M11" s="3"/>
      <c r="N11" s="3"/>
      <c r="O11" s="7" t="e">
        <f>(M11*7)/L11</f>
        <v>#DIV/0!</v>
      </c>
      <c r="P11" s="3"/>
      <c r="Q11" s="3"/>
      <c r="R11" s="3"/>
    </row>
    <row r="12" spans="2:18" ht="12.75">
      <c r="B12">
        <v>2013</v>
      </c>
      <c r="C12" s="3"/>
      <c r="D12" s="3"/>
      <c r="E12" s="6" t="e">
        <f>D12/C12</f>
        <v>#DIV/0!</v>
      </c>
      <c r="F12" s="3"/>
      <c r="G12" s="3"/>
      <c r="H12" s="3"/>
      <c r="I12" s="3"/>
      <c r="J12" s="3"/>
      <c r="K12" s="3"/>
      <c r="L12" s="3"/>
      <c r="M12" s="3"/>
      <c r="N12" s="3"/>
      <c r="O12" s="7" t="e">
        <f>(M12*7)/L12</f>
        <v>#DIV/0!</v>
      </c>
      <c r="P12" s="3"/>
      <c r="Q12" s="3"/>
      <c r="R12" s="3"/>
    </row>
    <row r="13" spans="2:18" ht="12.75">
      <c r="B13">
        <v>2014</v>
      </c>
      <c r="C13" s="3"/>
      <c r="D13" s="3"/>
      <c r="E13" s="6" t="e">
        <f>D13/C13</f>
        <v>#DIV/0!</v>
      </c>
      <c r="F13" s="3"/>
      <c r="G13" s="3"/>
      <c r="H13" s="3"/>
      <c r="I13" s="3"/>
      <c r="J13" s="3"/>
      <c r="K13" s="3"/>
      <c r="L13" s="3"/>
      <c r="M13" s="3"/>
      <c r="N13" s="3"/>
      <c r="O13" s="7"/>
      <c r="P13" s="3"/>
      <c r="Q13" s="3"/>
      <c r="R13" s="3"/>
    </row>
    <row r="14" spans="2:18" ht="12.75">
      <c r="B14">
        <v>2015</v>
      </c>
      <c r="C14" s="3"/>
      <c r="D14" s="3"/>
      <c r="E14" s="6" t="e">
        <f>D14/C14</f>
        <v>#DIV/0!</v>
      </c>
      <c r="F14" s="3"/>
      <c r="G14" s="3"/>
      <c r="H14" s="3"/>
      <c r="I14" s="3"/>
      <c r="J14" s="3"/>
      <c r="K14" s="3"/>
      <c r="L14" s="3"/>
      <c r="M14" s="3"/>
      <c r="N14" s="3"/>
      <c r="O14" s="7"/>
      <c r="P14" s="3"/>
      <c r="Q14" s="3"/>
      <c r="R14" s="3"/>
    </row>
    <row r="15" spans="2:18" ht="12.75">
      <c r="B15" s="10" t="s">
        <v>10</v>
      </c>
      <c r="C15" s="3">
        <f>SUM(C10:C12)</f>
        <v>0</v>
      </c>
      <c r="D15" s="3">
        <f>SUM(D10:D12)</f>
        <v>0</v>
      </c>
      <c r="E15" s="6" t="e">
        <f>D15/C15</f>
        <v>#DIV/0!</v>
      </c>
      <c r="F15" s="3">
        <f aca="true" t="shared" si="1" ref="F15:N15">SUM(F10:F12)</f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1</v>
      </c>
      <c r="L15" s="3">
        <f t="shared" si="1"/>
        <v>0</v>
      </c>
      <c r="M15" s="3">
        <f t="shared" si="1"/>
        <v>0</v>
      </c>
      <c r="N15" s="3">
        <f t="shared" si="1"/>
        <v>0</v>
      </c>
      <c r="O15" s="7" t="e">
        <f>(M15*7)/L15</f>
        <v>#DIV/0!</v>
      </c>
      <c r="P15" s="3">
        <f>SUM(P10:P12)</f>
        <v>0</v>
      </c>
      <c r="Q15" s="3">
        <f>SUM(Q10:Q12)</f>
        <v>0</v>
      </c>
      <c r="R15" s="3">
        <f>SUM(R10:R12)</f>
        <v>0</v>
      </c>
    </row>
  </sheetData>
  <sheetProtection/>
  <mergeCells count="2">
    <mergeCell ref="C1:K1"/>
    <mergeCell ref="L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cchristianson</dc:creator>
  <cp:keywords/>
  <dc:description/>
  <cp:lastModifiedBy>skraft</cp:lastModifiedBy>
  <cp:lastPrinted>2011-05-31T18:56:41Z</cp:lastPrinted>
  <dcterms:created xsi:type="dcterms:W3CDTF">2008-11-03T21:25:30Z</dcterms:created>
  <dcterms:modified xsi:type="dcterms:W3CDTF">2012-05-21T20:29:37Z</dcterms:modified>
  <cp:category/>
  <cp:version/>
  <cp:contentType/>
  <cp:contentStatus/>
</cp:coreProperties>
</file>