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85" windowWidth="15360" windowHeight="8250" activeTab="2"/>
  </bookViews>
  <sheets>
    <sheet name="Varsity" sheetId="1" r:id="rId1"/>
    <sheet name="JV" sheetId="2" r:id="rId2"/>
    <sheet name="Team Leaders" sheetId="3" r:id="rId3"/>
  </sheets>
  <definedNames>
    <definedName name="_xlnm.Print_Area" localSheetId="2">'Team Leaders'!$B$2:$M$12</definedName>
  </definedNames>
  <calcPr fullCalcOnLoad="1"/>
</workbook>
</file>

<file path=xl/sharedStrings.xml><?xml version="1.0" encoding="utf-8"?>
<sst xmlns="http://schemas.openxmlformats.org/spreadsheetml/2006/main" count="294" uniqueCount="87">
  <si>
    <t>Player</t>
  </si>
  <si>
    <t>Games</t>
  </si>
  <si>
    <t>FT Made</t>
  </si>
  <si>
    <t>FT Att</t>
  </si>
  <si>
    <t>FT %</t>
  </si>
  <si>
    <t>Assists</t>
  </si>
  <si>
    <t>Blocks</t>
  </si>
  <si>
    <t>Steals</t>
  </si>
  <si>
    <t>Fouls</t>
  </si>
  <si>
    <t>2Pt FG Made</t>
  </si>
  <si>
    <t>2Pt FG %</t>
  </si>
  <si>
    <t>3Pt FG Made</t>
  </si>
  <si>
    <t>3Pt FG Att</t>
  </si>
  <si>
    <t>3Pt FG %</t>
  </si>
  <si>
    <t>Rebounds</t>
  </si>
  <si>
    <t>Total Points</t>
  </si>
  <si>
    <t>Tips</t>
  </si>
  <si>
    <t>Tie Ups</t>
  </si>
  <si>
    <t>Turnovers</t>
  </si>
  <si>
    <t>2Pt FG Att</t>
  </si>
  <si>
    <t>Team Totals</t>
  </si>
  <si>
    <t>Per Game</t>
  </si>
  <si>
    <t>Opp Totals</t>
  </si>
  <si>
    <t>Avg PPG</t>
  </si>
  <si>
    <t>Margaret Toaso</t>
  </si>
  <si>
    <t>Ava Cingiser</t>
  </si>
  <si>
    <t>Courtney Freese</t>
  </si>
  <si>
    <t>Kaley Fisher</t>
  </si>
  <si>
    <t>Jenna Kaufman</t>
  </si>
  <si>
    <t>Sasha Forde</t>
  </si>
  <si>
    <t>Abby Arnold</t>
  </si>
  <si>
    <t>Points</t>
  </si>
  <si>
    <t>Average</t>
  </si>
  <si>
    <t>Three Pointers</t>
  </si>
  <si>
    <t>Avery Kenney</t>
  </si>
  <si>
    <t>Kayla D'Angelis</t>
  </si>
  <si>
    <t>Lindsay McCann</t>
  </si>
  <si>
    <t>Sydney Hockenbrock</t>
  </si>
  <si>
    <t>Molly Schwanholt</t>
  </si>
  <si>
    <t>Emily Taylor</t>
  </si>
  <si>
    <t>Ridley</t>
  </si>
  <si>
    <t>Methacton</t>
  </si>
  <si>
    <t>Olivia Organtini</t>
  </si>
  <si>
    <t xml:space="preserve">Methacton </t>
  </si>
  <si>
    <t>2023-24 Methacton Warrior Varsity Offensive Stats</t>
  </si>
  <si>
    <t>2023-24 Methacton Warrior Varsity Defensive Stats</t>
  </si>
  <si>
    <t>2023-24 Methacton Warrior Varsity Opponents Stats</t>
  </si>
  <si>
    <t>2023-24 Methacton Warrior Varsity Game Results</t>
  </si>
  <si>
    <t xml:space="preserve">Ridley </t>
  </si>
  <si>
    <t xml:space="preserve">Mount St. Jospeh </t>
  </si>
  <si>
    <t>2023-24 Methacton Warrior JV Offensive Stats</t>
  </si>
  <si>
    <t>2023-24 Methacton Warrior JV Defensive Stats</t>
  </si>
  <si>
    <t>2023-24 Methacton Warrior JV Opponents Stats</t>
  </si>
  <si>
    <t>2023-24 Methacton Warrior JV Game Results</t>
  </si>
  <si>
    <t>Mount St. Jospeh</t>
  </si>
  <si>
    <t>Sammie Cowan</t>
  </si>
  <si>
    <t>Abby Masotta</t>
  </si>
  <si>
    <t>Arianna Kling</t>
  </si>
  <si>
    <t>Alexia George</t>
  </si>
  <si>
    <t>Adhara Reddy</t>
  </si>
  <si>
    <t>Katie Greeley</t>
  </si>
  <si>
    <t>Lila Cingiser</t>
  </si>
  <si>
    <t>West Chester Rustin</t>
  </si>
  <si>
    <t>Gwynedd Mercy</t>
  </si>
  <si>
    <t>Gwynedd Mercy Academy</t>
  </si>
  <si>
    <t>Perkiomen Valley</t>
  </si>
  <si>
    <t>Pope John Paul II</t>
  </si>
  <si>
    <t>CB South</t>
  </si>
  <si>
    <t>Nazareth Academy</t>
  </si>
  <si>
    <t xml:space="preserve">Conwell Egan </t>
  </si>
  <si>
    <t>Owen J. Roberts</t>
  </si>
  <si>
    <t>Spring-Ford</t>
  </si>
  <si>
    <t>Boyertown</t>
  </si>
  <si>
    <t>Pennridge</t>
  </si>
  <si>
    <t>Merion Mercy</t>
  </si>
  <si>
    <t>Mount St. Joseph</t>
  </si>
  <si>
    <t>Phoenixville</t>
  </si>
  <si>
    <t>North Penn</t>
  </si>
  <si>
    <t xml:space="preserve">Phoenixville </t>
  </si>
  <si>
    <t>Norristown</t>
  </si>
  <si>
    <t xml:space="preserve">Norristown </t>
  </si>
  <si>
    <t>Pottstown</t>
  </si>
  <si>
    <t>(21 Games: Record 16-5 Overall/5-4 Division/7-5 Conference)</t>
  </si>
  <si>
    <t xml:space="preserve">                            (22 Games: Record 6-16 Overall/5-5 Division/6-7 Conference)</t>
  </si>
  <si>
    <t>Varsity Team Leaders (22 games)</t>
  </si>
  <si>
    <t>JV Team Leaders (22 games)</t>
  </si>
  <si>
    <t>Sydney Hockenbrosk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</si>
</sst>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4" fontId="6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3"/>
  <sheetViews>
    <sheetView zoomScalePageLayoutView="0" workbookViewId="0" topLeftCell="A37">
      <selection activeCell="N56" sqref="N56"/>
    </sheetView>
  </sheetViews>
  <sheetFormatPr defaultColWidth="9.140625" defaultRowHeight="12.75"/>
  <cols>
    <col min="1" max="1" width="18.57421875" style="1" bestFit="1" customWidth="1"/>
    <col min="2" max="2" width="7.28125" style="1" customWidth="1"/>
    <col min="3" max="3" width="17.57421875" style="1" bestFit="1" customWidth="1"/>
    <col min="4" max="4" width="10.00390625" style="1" customWidth="1"/>
    <col min="5" max="5" width="9.00390625" style="1" bestFit="1" customWidth="1"/>
    <col min="6" max="6" width="19.28125" style="1" bestFit="1" customWidth="1"/>
    <col min="7" max="7" width="10.00390625" style="1" bestFit="1" customWidth="1"/>
    <col min="8" max="8" width="17.421875" style="1" bestFit="1" customWidth="1"/>
    <col min="9" max="9" width="8.8515625" style="1" customWidth="1"/>
    <col min="10" max="10" width="7.28125" style="1" customWidth="1"/>
    <col min="11" max="11" width="17.421875" style="1" bestFit="1" customWidth="1"/>
    <col min="12" max="12" width="10.00390625" style="1" customWidth="1"/>
    <col min="13" max="13" width="19.28125" style="1" bestFit="1" customWidth="1"/>
    <col min="14" max="14" width="10.28125" style="1" customWidth="1"/>
    <col min="15" max="15" width="11.7109375" style="0" customWidth="1"/>
    <col min="16" max="16" width="11.7109375" style="0" bestFit="1" customWidth="1"/>
  </cols>
  <sheetData>
    <row r="2" spans="1:15" ht="12.75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0" t="s">
        <v>10</v>
      </c>
      <c r="F4" s="12" t="s">
        <v>11</v>
      </c>
      <c r="G4" s="12" t="s">
        <v>12</v>
      </c>
      <c r="H4" s="20" t="s">
        <v>13</v>
      </c>
      <c r="I4" s="12" t="s">
        <v>2</v>
      </c>
      <c r="J4" s="12" t="s">
        <v>3</v>
      </c>
      <c r="K4" s="20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12" t="s">
        <v>23</v>
      </c>
    </row>
    <row r="5" spans="1:16" ht="12.75">
      <c r="A5" s="19" t="s">
        <v>30</v>
      </c>
      <c r="B5" s="4">
        <v>22</v>
      </c>
      <c r="C5" s="4">
        <v>80</v>
      </c>
      <c r="D5" s="4">
        <v>175</v>
      </c>
      <c r="E5" s="5">
        <f aca="true" t="shared" si="0" ref="E5:E20">C5/D5</f>
        <v>0.45714285714285713</v>
      </c>
      <c r="F5" s="4">
        <v>45</v>
      </c>
      <c r="G5" s="4">
        <v>139</v>
      </c>
      <c r="H5" s="5">
        <f aca="true" t="shared" si="1" ref="H5:H13">F5/G5</f>
        <v>0.3237410071942446</v>
      </c>
      <c r="I5" s="4">
        <v>90</v>
      </c>
      <c r="J5" s="4">
        <v>117</v>
      </c>
      <c r="K5" s="5">
        <f aca="true" t="shared" si="2" ref="K5:K16">I5/J5</f>
        <v>0.7692307692307693</v>
      </c>
      <c r="L5" s="4">
        <v>33</v>
      </c>
      <c r="M5" s="4">
        <v>45</v>
      </c>
      <c r="N5" s="4">
        <v>81</v>
      </c>
      <c r="O5" s="4">
        <f aca="true" t="shared" si="3" ref="O5:O19">(C5*2)+(F5*3)+(I5)</f>
        <v>385</v>
      </c>
      <c r="P5" s="13">
        <f aca="true" t="shared" si="4" ref="P5:P19">O5/B5</f>
        <v>17.5</v>
      </c>
    </row>
    <row r="6" spans="1:16" ht="12.75">
      <c r="A6" s="19" t="s">
        <v>28</v>
      </c>
      <c r="B6" s="4">
        <v>22</v>
      </c>
      <c r="C6" s="4">
        <v>49</v>
      </c>
      <c r="D6" s="4">
        <v>133</v>
      </c>
      <c r="E6" s="5">
        <f t="shared" si="0"/>
        <v>0.3684210526315789</v>
      </c>
      <c r="F6" s="4">
        <v>0</v>
      </c>
      <c r="G6" s="4">
        <v>3</v>
      </c>
      <c r="H6" s="5">
        <f t="shared" si="1"/>
        <v>0</v>
      </c>
      <c r="I6" s="4">
        <v>11</v>
      </c>
      <c r="J6" s="4">
        <v>28</v>
      </c>
      <c r="K6" s="5">
        <f t="shared" si="2"/>
        <v>0.39285714285714285</v>
      </c>
      <c r="L6" s="4">
        <v>49</v>
      </c>
      <c r="M6" s="4">
        <v>22</v>
      </c>
      <c r="N6" s="4">
        <v>57</v>
      </c>
      <c r="O6" s="4">
        <f t="shared" si="3"/>
        <v>109</v>
      </c>
      <c r="P6" s="13">
        <f t="shared" si="4"/>
        <v>4.954545454545454</v>
      </c>
    </row>
    <row r="7" spans="1:16" ht="12.75">
      <c r="A7" s="19" t="s">
        <v>56</v>
      </c>
      <c r="B7" s="4">
        <v>22</v>
      </c>
      <c r="C7" s="19">
        <v>22</v>
      </c>
      <c r="D7" s="4">
        <v>60</v>
      </c>
      <c r="E7" s="5">
        <f t="shared" si="0"/>
        <v>0.36666666666666664</v>
      </c>
      <c r="F7" s="4">
        <v>13</v>
      </c>
      <c r="G7" s="4">
        <v>46</v>
      </c>
      <c r="H7" s="5">
        <f t="shared" si="1"/>
        <v>0.2826086956521739</v>
      </c>
      <c r="I7" s="4">
        <v>7</v>
      </c>
      <c r="J7" s="4">
        <v>23</v>
      </c>
      <c r="K7" s="5">
        <f t="shared" si="2"/>
        <v>0.30434782608695654</v>
      </c>
      <c r="L7" s="4">
        <v>18</v>
      </c>
      <c r="M7" s="4">
        <v>23</v>
      </c>
      <c r="N7" s="4">
        <v>47</v>
      </c>
      <c r="O7" s="4">
        <f t="shared" si="3"/>
        <v>90</v>
      </c>
      <c r="P7" s="13">
        <f t="shared" si="4"/>
        <v>4.090909090909091</v>
      </c>
    </row>
    <row r="8" spans="1:16" ht="12.75">
      <c r="A8" s="19" t="s">
        <v>42</v>
      </c>
      <c r="B8" s="4">
        <v>21</v>
      </c>
      <c r="C8" s="4">
        <v>15</v>
      </c>
      <c r="D8" s="4">
        <v>48</v>
      </c>
      <c r="E8" s="5">
        <f t="shared" si="0"/>
        <v>0.3125</v>
      </c>
      <c r="F8" s="4">
        <v>13</v>
      </c>
      <c r="G8" s="4">
        <v>47</v>
      </c>
      <c r="H8" s="5">
        <f t="shared" si="1"/>
        <v>0.2765957446808511</v>
      </c>
      <c r="I8" s="4">
        <v>13</v>
      </c>
      <c r="J8" s="4">
        <v>16</v>
      </c>
      <c r="K8" s="5">
        <f t="shared" si="2"/>
        <v>0.8125</v>
      </c>
      <c r="L8" s="4">
        <v>6</v>
      </c>
      <c r="M8" s="4">
        <v>6</v>
      </c>
      <c r="N8" s="4">
        <v>23</v>
      </c>
      <c r="O8" s="4">
        <f t="shared" si="3"/>
        <v>82</v>
      </c>
      <c r="P8" s="13">
        <f t="shared" si="4"/>
        <v>3.9047619047619047</v>
      </c>
    </row>
    <row r="9" spans="1:16" ht="12.75">
      <c r="A9" s="19" t="s">
        <v>61</v>
      </c>
      <c r="B9" s="4">
        <v>21</v>
      </c>
      <c r="C9" s="4">
        <v>11</v>
      </c>
      <c r="D9" s="4">
        <v>35</v>
      </c>
      <c r="E9" s="5">
        <f t="shared" si="0"/>
        <v>0.3142857142857143</v>
      </c>
      <c r="F9" s="4">
        <v>9</v>
      </c>
      <c r="G9" s="4">
        <v>51</v>
      </c>
      <c r="H9" s="5">
        <f t="shared" si="1"/>
        <v>0.17647058823529413</v>
      </c>
      <c r="I9" s="4">
        <v>7</v>
      </c>
      <c r="J9" s="4">
        <v>11</v>
      </c>
      <c r="K9" s="5">
        <f t="shared" si="2"/>
        <v>0.6363636363636364</v>
      </c>
      <c r="L9" s="4">
        <v>7</v>
      </c>
      <c r="M9" s="4">
        <v>40</v>
      </c>
      <c r="N9" s="4">
        <v>72</v>
      </c>
      <c r="O9" s="4">
        <f t="shared" si="3"/>
        <v>56</v>
      </c>
      <c r="P9" s="13">
        <f t="shared" si="4"/>
        <v>2.6666666666666665</v>
      </c>
    </row>
    <row r="10" spans="1:16" ht="12.75">
      <c r="A10" s="19" t="s">
        <v>34</v>
      </c>
      <c r="B10" s="4">
        <v>22</v>
      </c>
      <c r="C10" s="4">
        <v>11</v>
      </c>
      <c r="D10" s="4">
        <v>30</v>
      </c>
      <c r="E10" s="5">
        <f t="shared" si="0"/>
        <v>0.36666666666666664</v>
      </c>
      <c r="F10" s="4">
        <v>7</v>
      </c>
      <c r="G10" s="4">
        <v>23</v>
      </c>
      <c r="H10" s="5">
        <f t="shared" si="1"/>
        <v>0.30434782608695654</v>
      </c>
      <c r="I10" s="4">
        <v>13</v>
      </c>
      <c r="J10" s="4">
        <v>29</v>
      </c>
      <c r="K10" s="5">
        <f t="shared" si="2"/>
        <v>0.4482758620689655</v>
      </c>
      <c r="L10" s="4">
        <v>28</v>
      </c>
      <c r="M10" s="4">
        <v>26</v>
      </c>
      <c r="N10" s="4">
        <v>48</v>
      </c>
      <c r="O10" s="4">
        <f t="shared" si="3"/>
        <v>56</v>
      </c>
      <c r="P10" s="13">
        <f t="shared" si="4"/>
        <v>2.5454545454545454</v>
      </c>
    </row>
    <row r="11" spans="1:16" ht="12.75">
      <c r="A11" s="19" t="s">
        <v>37</v>
      </c>
      <c r="B11" s="4">
        <v>18</v>
      </c>
      <c r="C11" s="4">
        <v>9</v>
      </c>
      <c r="D11" s="4">
        <v>31</v>
      </c>
      <c r="E11" s="5">
        <f t="shared" si="0"/>
        <v>0.2903225806451613</v>
      </c>
      <c r="F11" s="4">
        <v>3</v>
      </c>
      <c r="G11" s="4">
        <v>23</v>
      </c>
      <c r="H11" s="5">
        <f t="shared" si="1"/>
        <v>0.13043478260869565</v>
      </c>
      <c r="I11" s="4">
        <v>7</v>
      </c>
      <c r="J11" s="4">
        <v>13</v>
      </c>
      <c r="K11" s="5">
        <f t="shared" si="2"/>
        <v>0.5384615384615384</v>
      </c>
      <c r="L11" s="4">
        <v>17</v>
      </c>
      <c r="M11" s="4">
        <v>9</v>
      </c>
      <c r="N11" s="4">
        <v>27</v>
      </c>
      <c r="O11" s="4">
        <f t="shared" si="3"/>
        <v>34</v>
      </c>
      <c r="P11" s="13">
        <f t="shared" si="4"/>
        <v>1.8888888888888888</v>
      </c>
    </row>
    <row r="12" spans="1:16" ht="12.75">
      <c r="A12" s="19" t="s">
        <v>26</v>
      </c>
      <c r="B12" s="4">
        <v>22</v>
      </c>
      <c r="C12" s="4">
        <v>6</v>
      </c>
      <c r="D12" s="4">
        <v>17</v>
      </c>
      <c r="E12" s="5">
        <f t="shared" si="0"/>
        <v>0.35294117647058826</v>
      </c>
      <c r="F12" s="4">
        <v>0</v>
      </c>
      <c r="G12" s="4">
        <v>2</v>
      </c>
      <c r="H12" s="5">
        <f t="shared" si="1"/>
        <v>0</v>
      </c>
      <c r="I12" s="4">
        <v>14</v>
      </c>
      <c r="J12" s="4">
        <v>20</v>
      </c>
      <c r="K12" s="5">
        <f t="shared" si="2"/>
        <v>0.7</v>
      </c>
      <c r="L12" s="4">
        <v>16</v>
      </c>
      <c r="M12" s="4">
        <v>7</v>
      </c>
      <c r="N12" s="4">
        <v>16</v>
      </c>
      <c r="O12" s="4">
        <f t="shared" si="3"/>
        <v>26</v>
      </c>
      <c r="P12" s="13">
        <f t="shared" si="4"/>
        <v>1.1818181818181819</v>
      </c>
    </row>
    <row r="13" spans="1:16" ht="12.75">
      <c r="A13" s="19" t="s">
        <v>25</v>
      </c>
      <c r="B13" s="4">
        <v>21</v>
      </c>
      <c r="C13" s="4">
        <v>9</v>
      </c>
      <c r="D13" s="4">
        <v>26</v>
      </c>
      <c r="E13" s="5">
        <f t="shared" si="0"/>
        <v>0.34615384615384615</v>
      </c>
      <c r="F13" s="4">
        <v>0</v>
      </c>
      <c r="G13" s="4">
        <v>11</v>
      </c>
      <c r="H13" s="5">
        <f t="shared" si="1"/>
        <v>0</v>
      </c>
      <c r="I13" s="4">
        <v>1</v>
      </c>
      <c r="J13" s="4">
        <v>2</v>
      </c>
      <c r="K13" s="5">
        <f t="shared" si="2"/>
        <v>0.5</v>
      </c>
      <c r="L13" s="4">
        <v>5</v>
      </c>
      <c r="M13" s="4">
        <v>3</v>
      </c>
      <c r="N13" s="4">
        <v>19</v>
      </c>
      <c r="O13" s="4">
        <f t="shared" si="3"/>
        <v>19</v>
      </c>
      <c r="P13" s="13">
        <f t="shared" si="4"/>
        <v>0.9047619047619048</v>
      </c>
    </row>
    <row r="14" spans="1:16" ht="12.75">
      <c r="A14" s="19" t="s">
        <v>24</v>
      </c>
      <c r="B14" s="4">
        <v>20</v>
      </c>
      <c r="C14" s="4">
        <v>6</v>
      </c>
      <c r="D14" s="4">
        <v>22</v>
      </c>
      <c r="E14" s="5">
        <f t="shared" si="0"/>
        <v>0.2727272727272727</v>
      </c>
      <c r="F14" s="4">
        <v>0</v>
      </c>
      <c r="G14" s="4">
        <v>0</v>
      </c>
      <c r="H14" s="5">
        <v>0</v>
      </c>
      <c r="I14" s="4">
        <v>6</v>
      </c>
      <c r="J14" s="4">
        <v>12</v>
      </c>
      <c r="K14" s="5">
        <f t="shared" si="2"/>
        <v>0.5</v>
      </c>
      <c r="L14" s="4">
        <v>10</v>
      </c>
      <c r="M14" s="4">
        <v>4</v>
      </c>
      <c r="N14" s="4">
        <v>10</v>
      </c>
      <c r="O14" s="4">
        <f t="shared" si="3"/>
        <v>18</v>
      </c>
      <c r="P14" s="13">
        <f t="shared" si="4"/>
        <v>0.9</v>
      </c>
    </row>
    <row r="15" spans="1:16" ht="12.75">
      <c r="A15" s="19" t="s">
        <v>36</v>
      </c>
      <c r="B15" s="4">
        <v>11</v>
      </c>
      <c r="C15" s="4">
        <v>1</v>
      </c>
      <c r="D15" s="4">
        <v>5</v>
      </c>
      <c r="E15" s="5">
        <f t="shared" si="0"/>
        <v>0.2</v>
      </c>
      <c r="F15" s="4">
        <v>2</v>
      </c>
      <c r="G15" s="4">
        <v>11</v>
      </c>
      <c r="H15" s="5">
        <f>F15/G15</f>
        <v>0.18181818181818182</v>
      </c>
      <c r="I15" s="4">
        <v>1</v>
      </c>
      <c r="J15" s="4">
        <v>2</v>
      </c>
      <c r="K15" s="5">
        <f t="shared" si="2"/>
        <v>0.5</v>
      </c>
      <c r="L15" s="4">
        <v>0</v>
      </c>
      <c r="M15" s="4">
        <v>1</v>
      </c>
      <c r="N15" s="4">
        <v>6</v>
      </c>
      <c r="O15" s="4">
        <f t="shared" si="3"/>
        <v>9</v>
      </c>
      <c r="P15" s="13">
        <f t="shared" si="4"/>
        <v>0.8181818181818182</v>
      </c>
    </row>
    <row r="16" spans="1:16" ht="12.75">
      <c r="A16" s="19" t="s">
        <v>29</v>
      </c>
      <c r="B16" s="4">
        <v>18</v>
      </c>
      <c r="C16" s="4">
        <v>5</v>
      </c>
      <c r="D16" s="4">
        <v>8</v>
      </c>
      <c r="E16" s="5">
        <f t="shared" si="0"/>
        <v>0.625</v>
      </c>
      <c r="F16" s="4">
        <v>0</v>
      </c>
      <c r="G16" s="4">
        <v>1</v>
      </c>
      <c r="H16" s="5">
        <f>F16/G16</f>
        <v>0</v>
      </c>
      <c r="I16" s="4">
        <v>3</v>
      </c>
      <c r="J16" s="4">
        <v>4</v>
      </c>
      <c r="K16" s="5">
        <f t="shared" si="2"/>
        <v>0.75</v>
      </c>
      <c r="L16" s="4">
        <v>5</v>
      </c>
      <c r="M16" s="4">
        <v>4</v>
      </c>
      <c r="N16" s="4">
        <v>27</v>
      </c>
      <c r="O16" s="4">
        <f t="shared" si="3"/>
        <v>13</v>
      </c>
      <c r="P16" s="13">
        <f t="shared" si="4"/>
        <v>0.7222222222222222</v>
      </c>
    </row>
    <row r="17" spans="1:16" ht="12.75">
      <c r="A17" s="19" t="s">
        <v>27</v>
      </c>
      <c r="B17" s="4">
        <v>14</v>
      </c>
      <c r="C17" s="4">
        <v>1</v>
      </c>
      <c r="D17" s="4">
        <v>3</v>
      </c>
      <c r="E17" s="5">
        <f t="shared" si="0"/>
        <v>0.3333333333333333</v>
      </c>
      <c r="F17" s="4">
        <v>1</v>
      </c>
      <c r="G17" s="4">
        <v>6</v>
      </c>
      <c r="H17" s="5">
        <f>F17/G17</f>
        <v>0.16666666666666666</v>
      </c>
      <c r="I17" s="4">
        <v>0</v>
      </c>
      <c r="J17" s="4">
        <v>0</v>
      </c>
      <c r="K17" s="5">
        <v>0</v>
      </c>
      <c r="L17" s="4">
        <v>2</v>
      </c>
      <c r="M17" s="4">
        <v>1</v>
      </c>
      <c r="N17" s="4">
        <v>1</v>
      </c>
      <c r="O17" s="4">
        <f t="shared" si="3"/>
        <v>5</v>
      </c>
      <c r="P17" s="13">
        <f t="shared" si="4"/>
        <v>0.35714285714285715</v>
      </c>
    </row>
    <row r="18" spans="1:16" ht="13.5" thickBot="1">
      <c r="A18" s="19" t="s">
        <v>39</v>
      </c>
      <c r="B18" s="4">
        <v>7</v>
      </c>
      <c r="C18" s="4">
        <v>1</v>
      </c>
      <c r="D18" s="4">
        <v>1</v>
      </c>
      <c r="E18" s="5">
        <f t="shared" si="0"/>
        <v>1</v>
      </c>
      <c r="F18" s="4">
        <v>0</v>
      </c>
      <c r="G18" s="4">
        <v>0</v>
      </c>
      <c r="H18" s="5">
        <v>0</v>
      </c>
      <c r="I18" s="4">
        <v>0</v>
      </c>
      <c r="J18" s="4">
        <v>0</v>
      </c>
      <c r="K18" s="5">
        <v>0</v>
      </c>
      <c r="L18" s="4">
        <v>3</v>
      </c>
      <c r="M18" s="4">
        <v>1</v>
      </c>
      <c r="N18" s="4">
        <v>2</v>
      </c>
      <c r="O18" s="4">
        <f t="shared" si="3"/>
        <v>2</v>
      </c>
      <c r="P18" s="13">
        <f t="shared" si="4"/>
        <v>0.2857142857142857</v>
      </c>
    </row>
    <row r="19" spans="1:16" ht="13.5" thickBot="1">
      <c r="A19" s="11" t="s">
        <v>20</v>
      </c>
      <c r="B19" s="12">
        <v>22</v>
      </c>
      <c r="C19" s="15">
        <f>SUM(C5:C18)</f>
        <v>226</v>
      </c>
      <c r="D19" s="15">
        <f>SUM(D5:D18)</f>
        <v>594</v>
      </c>
      <c r="E19" s="20">
        <f t="shared" si="0"/>
        <v>0.38047138047138046</v>
      </c>
      <c r="F19" s="15">
        <f>SUM(F5:F18)</f>
        <v>93</v>
      </c>
      <c r="G19" s="15">
        <f>SUM(G5:G18)</f>
        <v>363</v>
      </c>
      <c r="H19" s="20">
        <f>F19/G19</f>
        <v>0.256198347107438</v>
      </c>
      <c r="I19" s="15">
        <f>SUM(I5:I18)</f>
        <v>173</v>
      </c>
      <c r="J19" s="15">
        <f>SUM(J5:J18)</f>
        <v>277</v>
      </c>
      <c r="K19" s="20">
        <f>I19/J19</f>
        <v>0.6245487364620939</v>
      </c>
      <c r="L19" s="15">
        <f>SUM(L5:L18)</f>
        <v>199</v>
      </c>
      <c r="M19" s="15">
        <f>SUM(M5:M18)</f>
        <v>192</v>
      </c>
      <c r="N19" s="15">
        <f>SUM(N5:N18)</f>
        <v>436</v>
      </c>
      <c r="O19" s="15">
        <f t="shared" si="3"/>
        <v>904</v>
      </c>
      <c r="P19" s="14">
        <f t="shared" si="4"/>
        <v>41.09090909090909</v>
      </c>
    </row>
    <row r="20" spans="1:16" ht="13.5" thickBot="1">
      <c r="A20" s="12" t="s">
        <v>21</v>
      </c>
      <c r="B20" s="12"/>
      <c r="C20" s="14">
        <f>C19/B19</f>
        <v>10.272727272727273</v>
      </c>
      <c r="D20" s="14">
        <f>D19/B19</f>
        <v>27</v>
      </c>
      <c r="E20" s="20">
        <f t="shared" si="0"/>
        <v>0.3804713804713805</v>
      </c>
      <c r="F20" s="14">
        <f>F19/B19</f>
        <v>4.2272727272727275</v>
      </c>
      <c r="G20" s="14">
        <f>G19/B19</f>
        <v>16.5</v>
      </c>
      <c r="H20" s="20">
        <f>F20/G20</f>
        <v>0.25619834710743805</v>
      </c>
      <c r="I20" s="14">
        <f>I19/B19</f>
        <v>7.863636363636363</v>
      </c>
      <c r="J20" s="14">
        <f>J19/B19</f>
        <v>12.590909090909092</v>
      </c>
      <c r="K20" s="20">
        <f>I20/J20</f>
        <v>0.6245487364620937</v>
      </c>
      <c r="L20" s="14">
        <f>L19/B19</f>
        <v>9.045454545454545</v>
      </c>
      <c r="M20" s="14">
        <f>M19/B19</f>
        <v>8.727272727272727</v>
      </c>
      <c r="N20" s="14">
        <f>N19/B19</f>
        <v>19.818181818181817</v>
      </c>
      <c r="O20" s="14">
        <f>O19/B19</f>
        <v>41.09090909090909</v>
      </c>
      <c r="P20" s="8"/>
    </row>
    <row r="21" spans="1:15" ht="12.75">
      <c r="A21" s="6"/>
      <c r="B21" s="8"/>
      <c r="C21" s="33"/>
      <c r="D21" s="33"/>
      <c r="E21" s="33"/>
      <c r="F21" s="8"/>
      <c r="G21" s="6"/>
      <c r="H21" s="7"/>
      <c r="I21" s="6"/>
      <c r="J21" s="6"/>
      <c r="K21" s="7"/>
      <c r="L21" s="6"/>
      <c r="M21" s="6"/>
      <c r="N21" s="6"/>
      <c r="O21" s="6"/>
    </row>
    <row r="22" spans="1:15" ht="12.75">
      <c r="A22" s="32" t="s">
        <v>45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8" ht="13.5" thickBot="1">
      <c r="A24" s="12" t="s">
        <v>0</v>
      </c>
      <c r="B24" s="12" t="s">
        <v>1</v>
      </c>
      <c r="C24" s="12" t="s">
        <v>14</v>
      </c>
      <c r="D24" s="12" t="s">
        <v>6</v>
      </c>
      <c r="E24" s="12" t="s">
        <v>7</v>
      </c>
      <c r="F24" s="12" t="s">
        <v>16</v>
      </c>
      <c r="G24" s="12" t="s">
        <v>8</v>
      </c>
      <c r="H24" s="12" t="s">
        <v>17</v>
      </c>
    </row>
    <row r="25" spans="1:14" ht="12.75">
      <c r="A25" s="19" t="s">
        <v>30</v>
      </c>
      <c r="B25" s="4">
        <v>22</v>
      </c>
      <c r="C25" s="4">
        <v>131</v>
      </c>
      <c r="D25" s="4">
        <v>5</v>
      </c>
      <c r="E25" s="4">
        <v>39</v>
      </c>
      <c r="F25" s="4">
        <v>30</v>
      </c>
      <c r="G25" s="4">
        <v>26</v>
      </c>
      <c r="H25" s="4">
        <v>7</v>
      </c>
      <c r="N25"/>
    </row>
    <row r="26" spans="1:14" ht="12.75">
      <c r="A26" s="19" t="s">
        <v>28</v>
      </c>
      <c r="B26" s="4">
        <v>22</v>
      </c>
      <c r="C26" s="4">
        <v>47</v>
      </c>
      <c r="D26" s="4">
        <v>3</v>
      </c>
      <c r="E26" s="4">
        <v>13</v>
      </c>
      <c r="F26" s="4">
        <v>15</v>
      </c>
      <c r="G26" s="4">
        <v>62</v>
      </c>
      <c r="H26" s="4">
        <v>14</v>
      </c>
      <c r="N26"/>
    </row>
    <row r="27" spans="1:14" ht="12.75">
      <c r="A27" s="19" t="s">
        <v>56</v>
      </c>
      <c r="B27" s="4">
        <v>22</v>
      </c>
      <c r="C27" s="4">
        <v>31</v>
      </c>
      <c r="D27" s="4">
        <v>1</v>
      </c>
      <c r="E27" s="4">
        <v>13</v>
      </c>
      <c r="F27" s="4">
        <v>19</v>
      </c>
      <c r="G27" s="4">
        <v>16</v>
      </c>
      <c r="H27" s="4">
        <v>2</v>
      </c>
      <c r="N27"/>
    </row>
    <row r="28" spans="1:14" ht="12.75">
      <c r="A28" s="19" t="s">
        <v>26</v>
      </c>
      <c r="B28" s="4">
        <v>22</v>
      </c>
      <c r="C28" s="4">
        <v>30</v>
      </c>
      <c r="D28" s="4">
        <v>2</v>
      </c>
      <c r="E28" s="4">
        <v>4</v>
      </c>
      <c r="F28" s="4">
        <v>9</v>
      </c>
      <c r="G28" s="4">
        <v>26</v>
      </c>
      <c r="H28" s="4">
        <v>6</v>
      </c>
      <c r="N28"/>
    </row>
    <row r="29" spans="1:14" ht="12.75">
      <c r="A29" s="19" t="s">
        <v>37</v>
      </c>
      <c r="B29" s="4">
        <v>18</v>
      </c>
      <c r="C29" s="4">
        <v>26</v>
      </c>
      <c r="D29" s="4">
        <v>3</v>
      </c>
      <c r="E29" s="4">
        <v>13</v>
      </c>
      <c r="F29" s="4">
        <v>3</v>
      </c>
      <c r="G29" s="4">
        <v>23</v>
      </c>
      <c r="H29" s="4">
        <v>9</v>
      </c>
      <c r="N29"/>
    </row>
    <row r="30" spans="1:14" ht="12.75">
      <c r="A30" s="19" t="s">
        <v>61</v>
      </c>
      <c r="B30" s="4">
        <v>21</v>
      </c>
      <c r="C30" s="4">
        <v>24</v>
      </c>
      <c r="D30" s="4">
        <v>3</v>
      </c>
      <c r="E30" s="4">
        <v>26</v>
      </c>
      <c r="F30" s="4">
        <v>16</v>
      </c>
      <c r="G30" s="4">
        <v>26</v>
      </c>
      <c r="H30" s="4">
        <v>2</v>
      </c>
      <c r="N30"/>
    </row>
    <row r="31" spans="1:14" ht="12.75">
      <c r="A31" s="19" t="s">
        <v>34</v>
      </c>
      <c r="B31" s="4">
        <v>22</v>
      </c>
      <c r="C31" s="4">
        <v>19</v>
      </c>
      <c r="D31" s="4">
        <v>0</v>
      </c>
      <c r="E31" s="4">
        <v>27</v>
      </c>
      <c r="F31" s="4">
        <v>26</v>
      </c>
      <c r="G31" s="4">
        <v>47</v>
      </c>
      <c r="H31" s="4">
        <v>7</v>
      </c>
      <c r="N31"/>
    </row>
    <row r="32" spans="1:14" ht="12.75">
      <c r="A32" s="19" t="s">
        <v>24</v>
      </c>
      <c r="B32" s="4">
        <v>20</v>
      </c>
      <c r="C32" s="4">
        <v>16</v>
      </c>
      <c r="D32" s="4">
        <v>5</v>
      </c>
      <c r="E32" s="4">
        <v>4</v>
      </c>
      <c r="F32" s="4">
        <v>5</v>
      </c>
      <c r="G32" s="19">
        <v>20</v>
      </c>
      <c r="H32" s="4">
        <v>5</v>
      </c>
      <c r="N32"/>
    </row>
    <row r="33" spans="1:14" ht="12.75">
      <c r="A33" s="19" t="s">
        <v>29</v>
      </c>
      <c r="B33" s="4">
        <v>18</v>
      </c>
      <c r="C33" s="4">
        <v>12</v>
      </c>
      <c r="D33" s="4">
        <v>0</v>
      </c>
      <c r="E33" s="4">
        <v>2</v>
      </c>
      <c r="F33" s="4">
        <v>2</v>
      </c>
      <c r="G33" s="4">
        <v>7</v>
      </c>
      <c r="H33" s="4">
        <v>1</v>
      </c>
      <c r="N33"/>
    </row>
    <row r="34" spans="1:14" ht="12.75">
      <c r="A34" s="19" t="s">
        <v>42</v>
      </c>
      <c r="B34" s="4">
        <v>21</v>
      </c>
      <c r="C34" s="4">
        <v>10</v>
      </c>
      <c r="D34" s="4">
        <v>0</v>
      </c>
      <c r="E34" s="4">
        <v>7</v>
      </c>
      <c r="F34" s="4">
        <v>5</v>
      </c>
      <c r="G34" s="4">
        <v>16</v>
      </c>
      <c r="H34" s="4">
        <v>0</v>
      </c>
      <c r="N34"/>
    </row>
    <row r="35" spans="1:14" ht="12.75">
      <c r="A35" s="19" t="s">
        <v>25</v>
      </c>
      <c r="B35" s="4">
        <v>21</v>
      </c>
      <c r="C35" s="4">
        <v>10</v>
      </c>
      <c r="D35" s="4">
        <v>0</v>
      </c>
      <c r="E35" s="4">
        <v>3</v>
      </c>
      <c r="F35" s="4">
        <v>2</v>
      </c>
      <c r="G35" s="4">
        <v>6</v>
      </c>
      <c r="H35" s="4">
        <v>1</v>
      </c>
      <c r="N35"/>
    </row>
    <row r="36" spans="1:14" ht="12.75">
      <c r="A36" s="19" t="s">
        <v>36</v>
      </c>
      <c r="B36" s="4">
        <v>11</v>
      </c>
      <c r="C36" s="4">
        <v>6</v>
      </c>
      <c r="D36" s="4">
        <v>0</v>
      </c>
      <c r="E36" s="4">
        <v>2</v>
      </c>
      <c r="F36" s="4">
        <v>3</v>
      </c>
      <c r="G36" s="4">
        <v>8</v>
      </c>
      <c r="H36" s="4">
        <v>0</v>
      </c>
      <c r="N36"/>
    </row>
    <row r="37" spans="1:14" ht="12.75">
      <c r="A37" s="19" t="s">
        <v>27</v>
      </c>
      <c r="B37" s="4">
        <v>14</v>
      </c>
      <c r="C37" s="4">
        <v>2</v>
      </c>
      <c r="D37" s="4">
        <v>0</v>
      </c>
      <c r="E37" s="4">
        <v>3</v>
      </c>
      <c r="F37" s="4">
        <v>1</v>
      </c>
      <c r="G37" s="4">
        <v>3</v>
      </c>
      <c r="H37" s="4">
        <v>0</v>
      </c>
      <c r="N37"/>
    </row>
    <row r="38" spans="1:14" ht="13.5" thickBot="1">
      <c r="A38" s="19" t="s">
        <v>39</v>
      </c>
      <c r="B38" s="4">
        <v>7</v>
      </c>
      <c r="C38" s="4">
        <v>2</v>
      </c>
      <c r="D38" s="4">
        <v>0</v>
      </c>
      <c r="E38" s="4">
        <v>2</v>
      </c>
      <c r="F38" s="4">
        <v>3</v>
      </c>
      <c r="G38" s="4">
        <v>1</v>
      </c>
      <c r="H38" s="4">
        <v>0</v>
      </c>
      <c r="N38"/>
    </row>
    <row r="39" spans="1:14" ht="13.5" thickBot="1">
      <c r="A39" s="12" t="s">
        <v>20</v>
      </c>
      <c r="B39" s="12">
        <v>22</v>
      </c>
      <c r="C39" s="15">
        <f aca="true" t="shared" si="5" ref="C39:H39">SUM(C25:C38)</f>
        <v>366</v>
      </c>
      <c r="D39" s="15">
        <f t="shared" si="5"/>
        <v>22</v>
      </c>
      <c r="E39" s="15">
        <f t="shared" si="5"/>
        <v>158</v>
      </c>
      <c r="F39" s="15">
        <f t="shared" si="5"/>
        <v>139</v>
      </c>
      <c r="G39" s="15">
        <f t="shared" si="5"/>
        <v>287</v>
      </c>
      <c r="H39" s="15">
        <f t="shared" si="5"/>
        <v>54</v>
      </c>
      <c r="N39"/>
    </row>
    <row r="40" spans="1:14" ht="13.5" thickBot="1">
      <c r="A40" s="12" t="s">
        <v>21</v>
      </c>
      <c r="B40" s="16"/>
      <c r="C40" s="14">
        <f>C39/B39</f>
        <v>16.636363636363637</v>
      </c>
      <c r="D40" s="14">
        <f>D39/B39</f>
        <v>1</v>
      </c>
      <c r="E40" s="14">
        <f>E39/B39</f>
        <v>7.181818181818182</v>
      </c>
      <c r="F40" s="14">
        <f>F39/B39</f>
        <v>6.318181818181818</v>
      </c>
      <c r="G40" s="14">
        <f>G39/B39</f>
        <v>13.045454545454545</v>
      </c>
      <c r="H40" s="14">
        <f>H39/B39</f>
        <v>2.4545454545454546</v>
      </c>
      <c r="N40"/>
    </row>
    <row r="42" spans="1:15" ht="12.75">
      <c r="A42" s="32" t="s">
        <v>46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3.5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6" ht="13.5" thickBot="1">
      <c r="A44" s="12" t="s">
        <v>0</v>
      </c>
      <c r="B44" s="12" t="s">
        <v>1</v>
      </c>
      <c r="C44" s="12" t="s">
        <v>9</v>
      </c>
      <c r="D44" s="12" t="s">
        <v>19</v>
      </c>
      <c r="E44" s="20" t="s">
        <v>10</v>
      </c>
      <c r="F44" s="12" t="s">
        <v>11</v>
      </c>
      <c r="G44" s="12" t="s">
        <v>12</v>
      </c>
      <c r="H44" s="20" t="s">
        <v>13</v>
      </c>
      <c r="I44" s="12" t="s">
        <v>2</v>
      </c>
      <c r="J44" s="12" t="s">
        <v>3</v>
      </c>
      <c r="K44" s="20" t="s">
        <v>4</v>
      </c>
      <c r="L44" s="12" t="s">
        <v>14</v>
      </c>
      <c r="M44" s="12" t="s">
        <v>7</v>
      </c>
      <c r="N44" s="12" t="s">
        <v>6</v>
      </c>
      <c r="O44" s="12" t="s">
        <v>18</v>
      </c>
      <c r="P44" s="12" t="s">
        <v>15</v>
      </c>
    </row>
    <row r="45" spans="1:16" ht="13.5" thickBot="1">
      <c r="A45" s="12" t="s">
        <v>22</v>
      </c>
      <c r="B45" s="12">
        <v>22</v>
      </c>
      <c r="C45" s="15">
        <v>343</v>
      </c>
      <c r="D45" s="15">
        <v>778</v>
      </c>
      <c r="E45" s="20">
        <f>C45/D45</f>
        <v>0.44087403598971725</v>
      </c>
      <c r="F45" s="12">
        <v>111</v>
      </c>
      <c r="G45" s="12">
        <v>345</v>
      </c>
      <c r="H45" s="20">
        <f>F45/G45</f>
        <v>0.3217391304347826</v>
      </c>
      <c r="I45" s="12">
        <v>194</v>
      </c>
      <c r="J45" s="12">
        <v>333</v>
      </c>
      <c r="K45" s="20">
        <f>I45/J45</f>
        <v>0.5825825825825826</v>
      </c>
      <c r="L45" s="12">
        <v>697</v>
      </c>
      <c r="M45" s="12">
        <v>274</v>
      </c>
      <c r="N45" s="12">
        <v>25</v>
      </c>
      <c r="O45" s="12">
        <v>302</v>
      </c>
      <c r="P45" s="12">
        <f>(C45*2)+(F45*3)+(I45)</f>
        <v>1213</v>
      </c>
    </row>
    <row r="46" spans="1:16" ht="13.5" thickBot="1">
      <c r="A46" s="12" t="s">
        <v>21</v>
      </c>
      <c r="B46" s="12"/>
      <c r="C46" s="14">
        <f>C45/B45</f>
        <v>15.590909090909092</v>
      </c>
      <c r="D46" s="14">
        <f>D45/B45</f>
        <v>35.36363636363637</v>
      </c>
      <c r="E46" s="20">
        <f>C46/D46</f>
        <v>0.4408740359897172</v>
      </c>
      <c r="F46" s="14">
        <f>F45/B45</f>
        <v>5.045454545454546</v>
      </c>
      <c r="G46" s="14">
        <f>G45/B45</f>
        <v>15.681818181818182</v>
      </c>
      <c r="H46" s="20">
        <f>F46/G46</f>
        <v>0.32173913043478264</v>
      </c>
      <c r="I46" s="14">
        <f>I45/B45</f>
        <v>8.818181818181818</v>
      </c>
      <c r="J46" s="14">
        <f>J45/B45</f>
        <v>15.136363636363637</v>
      </c>
      <c r="K46" s="20">
        <f>I46/J46</f>
        <v>0.5825825825825826</v>
      </c>
      <c r="L46" s="14">
        <f>L45/B45</f>
        <v>31.681818181818183</v>
      </c>
      <c r="M46" s="14">
        <f>M45/B45</f>
        <v>12.454545454545455</v>
      </c>
      <c r="N46" s="14">
        <f>N45/B45</f>
        <v>1.1363636363636365</v>
      </c>
      <c r="O46" s="14">
        <f>O45/B45</f>
        <v>13.727272727272727</v>
      </c>
      <c r="P46" s="14">
        <f>P45/B45</f>
        <v>55.13636363636363</v>
      </c>
    </row>
    <row r="48" spans="1:15" ht="12.75">
      <c r="A48" s="32" t="s">
        <v>47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2.75">
      <c r="A49" s="2"/>
      <c r="B49" s="2"/>
      <c r="C49" s="2"/>
      <c r="D49" s="2"/>
      <c r="E49" s="21" t="s">
        <v>83</v>
      </c>
      <c r="F49" s="21"/>
      <c r="G49" s="21"/>
      <c r="H49" s="21"/>
      <c r="I49" s="21"/>
      <c r="J49" s="21"/>
      <c r="K49" s="21"/>
      <c r="L49" s="2"/>
      <c r="M49" s="2"/>
      <c r="N49" s="2"/>
      <c r="O49" s="2"/>
    </row>
    <row r="50" spans="1:15" ht="3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4" ht="12.75">
      <c r="A51" s="2" t="s">
        <v>48</v>
      </c>
      <c r="B51" s="2">
        <v>49</v>
      </c>
      <c r="C51" s="2" t="s">
        <v>41</v>
      </c>
      <c r="D51" s="2">
        <v>21</v>
      </c>
      <c r="E51" s="2"/>
      <c r="F51" s="2" t="s">
        <v>43</v>
      </c>
      <c r="G51" s="2">
        <v>49</v>
      </c>
      <c r="H51" s="2" t="s">
        <v>72</v>
      </c>
      <c r="I51" s="2">
        <v>38</v>
      </c>
      <c r="J51" s="2"/>
      <c r="K51" s="2"/>
      <c r="L51" s="2"/>
      <c r="M51" s="2"/>
      <c r="N51" s="2"/>
    </row>
    <row r="52" spans="1:14" ht="12.75">
      <c r="A52" s="2" t="s">
        <v>49</v>
      </c>
      <c r="B52" s="2">
        <v>46</v>
      </c>
      <c r="C52" s="2" t="s">
        <v>43</v>
      </c>
      <c r="D52" s="2">
        <v>42</v>
      </c>
      <c r="E52" s="2"/>
      <c r="F52" s="2" t="s">
        <v>73</v>
      </c>
      <c r="G52" s="2">
        <v>71</v>
      </c>
      <c r="H52" s="2" t="s">
        <v>43</v>
      </c>
      <c r="I52" s="2">
        <v>54</v>
      </c>
      <c r="J52" s="2"/>
      <c r="K52" s="2"/>
      <c r="L52" s="2"/>
      <c r="M52" s="2"/>
      <c r="N52" s="2"/>
    </row>
    <row r="53" spans="1:15" ht="12.75">
      <c r="A53" s="2" t="s">
        <v>62</v>
      </c>
      <c r="B53" s="2">
        <v>59</v>
      </c>
      <c r="C53" s="2" t="s">
        <v>41</v>
      </c>
      <c r="D53" s="2">
        <v>45</v>
      </c>
      <c r="E53" s="2"/>
      <c r="F53" s="2" t="s">
        <v>76</v>
      </c>
      <c r="G53" s="2">
        <v>84</v>
      </c>
      <c r="H53" s="2" t="s">
        <v>43</v>
      </c>
      <c r="I53" s="2">
        <v>42</v>
      </c>
      <c r="J53" s="2"/>
      <c r="K53" s="2"/>
      <c r="L53" s="2"/>
      <c r="M53" s="2"/>
      <c r="N53" s="2"/>
      <c r="O53" s="2"/>
    </row>
    <row r="54" spans="1:14" ht="12.75">
      <c r="A54" s="2" t="s">
        <v>63</v>
      </c>
      <c r="B54" s="2">
        <v>58</v>
      </c>
      <c r="C54" s="2" t="s">
        <v>41</v>
      </c>
      <c r="D54" s="2">
        <v>18</v>
      </c>
      <c r="E54" s="2"/>
      <c r="F54" s="2" t="s">
        <v>77</v>
      </c>
      <c r="G54" s="2">
        <v>56</v>
      </c>
      <c r="H54" s="2" t="s">
        <v>43</v>
      </c>
      <c r="I54" s="2">
        <v>34</v>
      </c>
      <c r="J54" s="2"/>
      <c r="K54" s="2"/>
      <c r="L54" s="2"/>
      <c r="M54" s="2"/>
      <c r="N54" s="2"/>
    </row>
    <row r="55" spans="1:14" ht="12" customHeight="1">
      <c r="A55" s="2" t="s">
        <v>65</v>
      </c>
      <c r="B55" s="2">
        <v>78</v>
      </c>
      <c r="C55" s="2" t="s">
        <v>41</v>
      </c>
      <c r="D55" s="2">
        <v>16</v>
      </c>
      <c r="E55" s="2"/>
      <c r="F55" s="2" t="s">
        <v>65</v>
      </c>
      <c r="G55" s="2">
        <v>66</v>
      </c>
      <c r="H55" s="2" t="s">
        <v>43</v>
      </c>
      <c r="I55" s="2">
        <v>30</v>
      </c>
      <c r="J55" s="2"/>
      <c r="K55" s="2"/>
      <c r="L55" s="2"/>
      <c r="M55" s="2"/>
      <c r="N55" s="2"/>
    </row>
    <row r="56" spans="1:14" ht="12.75">
      <c r="A56" s="2" t="s">
        <v>66</v>
      </c>
      <c r="B56" s="2">
        <v>44</v>
      </c>
      <c r="C56" s="2" t="s">
        <v>41</v>
      </c>
      <c r="D56" s="2">
        <v>43</v>
      </c>
      <c r="E56" s="2"/>
      <c r="F56" s="2" t="s">
        <v>43</v>
      </c>
      <c r="G56" s="2">
        <v>57</v>
      </c>
      <c r="H56" s="2" t="s">
        <v>79</v>
      </c>
      <c r="I56" s="2">
        <v>44</v>
      </c>
      <c r="J56" s="2"/>
      <c r="K56" s="2"/>
      <c r="L56" s="2"/>
      <c r="M56" s="2"/>
      <c r="N56" s="2"/>
    </row>
    <row r="57" spans="1:14" ht="12.75">
      <c r="A57" s="2" t="s">
        <v>67</v>
      </c>
      <c r="B57" s="2">
        <v>57</v>
      </c>
      <c r="C57" s="2" t="s">
        <v>41</v>
      </c>
      <c r="D57" s="2">
        <v>43</v>
      </c>
      <c r="E57" s="2"/>
      <c r="F57" s="2" t="s">
        <v>43</v>
      </c>
      <c r="G57" s="2">
        <v>48</v>
      </c>
      <c r="H57" s="2" t="s">
        <v>70</v>
      </c>
      <c r="I57" s="2">
        <v>41</v>
      </c>
      <c r="J57" s="2"/>
      <c r="K57" s="2"/>
      <c r="L57" s="2"/>
      <c r="M57" s="2"/>
      <c r="N57" s="2"/>
    </row>
    <row r="58" spans="1:14" ht="12.75">
      <c r="A58" s="2" t="s">
        <v>68</v>
      </c>
      <c r="B58" s="2">
        <v>58</v>
      </c>
      <c r="C58" s="2" t="s">
        <v>41</v>
      </c>
      <c r="D58" s="2">
        <v>45</v>
      </c>
      <c r="E58" s="2"/>
      <c r="F58" s="2" t="s">
        <v>79</v>
      </c>
      <c r="G58" s="2">
        <v>57</v>
      </c>
      <c r="H58" s="2" t="s">
        <v>43</v>
      </c>
      <c r="I58" s="2">
        <v>34</v>
      </c>
      <c r="J58" s="2"/>
      <c r="K58" s="2"/>
      <c r="L58" s="2"/>
      <c r="M58" s="2"/>
      <c r="N58" s="2"/>
    </row>
    <row r="59" spans="1:14" ht="12.75">
      <c r="A59" s="2" t="s">
        <v>69</v>
      </c>
      <c r="B59" s="2">
        <v>62</v>
      </c>
      <c r="C59" s="2" t="s">
        <v>41</v>
      </c>
      <c r="D59" s="2">
        <v>50</v>
      </c>
      <c r="E59" s="2"/>
      <c r="F59" s="2" t="s">
        <v>43</v>
      </c>
      <c r="G59" s="2">
        <v>54</v>
      </c>
      <c r="H59" s="2" t="s">
        <v>81</v>
      </c>
      <c r="I59" s="2">
        <v>24</v>
      </c>
      <c r="J59" s="2"/>
      <c r="K59" s="2"/>
      <c r="L59" s="2"/>
      <c r="M59" s="2"/>
      <c r="N59" s="2"/>
    </row>
    <row r="60" spans="1:14" ht="12.75">
      <c r="A60" s="2" t="s">
        <v>41</v>
      </c>
      <c r="B60" s="2">
        <v>50</v>
      </c>
      <c r="C60" s="2" t="s">
        <v>70</v>
      </c>
      <c r="D60" s="2">
        <v>36</v>
      </c>
      <c r="E60" s="2"/>
      <c r="F60" s="2" t="s">
        <v>71</v>
      </c>
      <c r="G60" s="2">
        <v>71</v>
      </c>
      <c r="H60" s="2" t="s">
        <v>43</v>
      </c>
      <c r="I60" s="2">
        <v>28</v>
      </c>
      <c r="J60" s="2"/>
      <c r="K60" s="2"/>
      <c r="L60" s="2"/>
      <c r="M60" s="2"/>
      <c r="N60" s="2"/>
    </row>
    <row r="61" spans="1:14" ht="12.75">
      <c r="A61" s="2" t="s">
        <v>71</v>
      </c>
      <c r="B61" s="2">
        <v>71</v>
      </c>
      <c r="C61" s="2" t="s">
        <v>41</v>
      </c>
      <c r="D61" s="2">
        <v>22</v>
      </c>
      <c r="E61" s="2"/>
      <c r="F61" s="2" t="s">
        <v>43</v>
      </c>
      <c r="G61" s="2">
        <v>79</v>
      </c>
      <c r="H61" s="2" t="s">
        <v>72</v>
      </c>
      <c r="I61" s="2">
        <v>43</v>
      </c>
      <c r="J61" s="2"/>
      <c r="K61" s="2"/>
      <c r="L61" s="2"/>
      <c r="M61" s="2"/>
      <c r="N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/>
      <c r="L68"/>
      <c r="M68"/>
      <c r="N68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/>
      <c r="L69"/>
      <c r="M69"/>
      <c r="N69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/>
      <c r="L70"/>
      <c r="M70"/>
      <c r="N70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/>
      <c r="L71"/>
      <c r="M71"/>
      <c r="N71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/>
      <c r="L72"/>
      <c r="M72"/>
      <c r="N7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/>
      <c r="L73"/>
      <c r="M73"/>
      <c r="N73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/>
      <c r="L74"/>
      <c r="M74"/>
      <c r="N74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/>
      <c r="L75"/>
      <c r="M75"/>
      <c r="N75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/>
      <c r="L76"/>
      <c r="M76"/>
      <c r="N76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/>
      <c r="L77"/>
      <c r="M77"/>
      <c r="N77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/>
      <c r="L78"/>
      <c r="M78"/>
      <c r="N78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/>
      <c r="L79"/>
      <c r="M79"/>
      <c r="N79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/>
      <c r="L80"/>
      <c r="M80"/>
      <c r="N80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/>
      <c r="L81"/>
      <c r="M81"/>
      <c r="N81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/>
      <c r="L82"/>
      <c r="M82"/>
      <c r="N8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/>
      <c r="L83"/>
      <c r="M83"/>
      <c r="N83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/>
      <c r="L84"/>
      <c r="M84"/>
      <c r="N84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/>
      <c r="L85"/>
      <c r="M85"/>
      <c r="N85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/>
      <c r="L86"/>
      <c r="M86"/>
      <c r="N86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/>
      <c r="L87"/>
      <c r="M87"/>
      <c r="N87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/>
      <c r="L88"/>
      <c r="M88"/>
      <c r="N88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/>
      <c r="L89"/>
      <c r="M89"/>
      <c r="N89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/>
      <c r="L90"/>
      <c r="M90"/>
      <c r="N90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/>
      <c r="L91"/>
      <c r="M91"/>
      <c r="N91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/>
      <c r="L92"/>
      <c r="M92"/>
      <c r="N9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/>
      <c r="L93"/>
      <c r="M93"/>
      <c r="N93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/>
      <c r="L94"/>
      <c r="M94"/>
      <c r="N94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/>
      <c r="L95"/>
      <c r="M95"/>
      <c r="N95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/>
      <c r="L96"/>
      <c r="M96"/>
      <c r="N96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/>
      <c r="L97"/>
      <c r="M97"/>
      <c r="N97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/>
      <c r="L98"/>
      <c r="M98"/>
      <c r="N98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/>
      <c r="L99"/>
      <c r="M99"/>
      <c r="N99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/>
      <c r="L100"/>
      <c r="M100"/>
      <c r="N100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/>
      <c r="L101"/>
      <c r="M101"/>
      <c r="N101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/>
      <c r="L102"/>
      <c r="M102"/>
      <c r="N102"/>
    </row>
    <row r="103" spans="1:1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/>
      <c r="L103"/>
      <c r="M103"/>
      <c r="N103"/>
    </row>
  </sheetData>
  <sheetProtection/>
  <mergeCells count="5">
    <mergeCell ref="A2:O2"/>
    <mergeCell ref="C21:E21"/>
    <mergeCell ref="A42:O42"/>
    <mergeCell ref="A48:O48"/>
    <mergeCell ref="A22:O22"/>
  </mergeCells>
  <printOptions horizontalCentered="1" verticalCentered="1"/>
  <pageMargins left="0.75" right="0.75" top="0.67" bottom="0.68" header="0.5" footer="0.5"/>
  <pageSetup horizontalDpi="600" verticalDpi="600" orientation="landscape" scale="60" r:id="rId1"/>
  <headerFooter alignWithMargins="0">
    <oddFooter>&amp;L&amp;1#&amp;"Calibri"&amp;8&amp;K414141Proprietary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67"/>
  <sheetViews>
    <sheetView zoomScalePageLayoutView="0" workbookViewId="0" topLeftCell="A27">
      <selection activeCell="L30" sqref="L30"/>
    </sheetView>
  </sheetViews>
  <sheetFormatPr defaultColWidth="9.140625" defaultRowHeight="12.75"/>
  <cols>
    <col min="1" max="1" width="19.28125" style="1" bestFit="1" customWidth="1"/>
    <col min="2" max="2" width="7.28125" style="1" customWidth="1"/>
    <col min="3" max="3" width="23.7109375" style="1" customWidth="1"/>
    <col min="4" max="4" width="10.00390625" style="1" customWidth="1"/>
    <col min="5" max="5" width="9.00390625" style="1" customWidth="1"/>
    <col min="6" max="6" width="19.28125" style="1" bestFit="1" customWidth="1"/>
    <col min="7" max="7" width="10.00390625" style="1" customWidth="1"/>
    <col min="8" max="8" width="17.421875" style="1" bestFit="1" customWidth="1"/>
    <col min="9" max="9" width="8.8515625" style="1" bestFit="1" customWidth="1"/>
    <col min="10" max="10" width="7.28125" style="1" customWidth="1"/>
    <col min="11" max="11" width="7.28125" style="1" bestFit="1" customWidth="1"/>
    <col min="12" max="12" width="10.00390625" style="1" bestFit="1" customWidth="1"/>
    <col min="13" max="13" width="7.28125" style="1" customWidth="1"/>
    <col min="14" max="14" width="10.00390625" style="1" customWidth="1"/>
    <col min="15" max="16" width="11.7109375" style="0" bestFit="1" customWidth="1"/>
  </cols>
  <sheetData>
    <row r="2" spans="1:15" ht="12.75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0" t="s">
        <v>10</v>
      </c>
      <c r="F4" s="12" t="s">
        <v>11</v>
      </c>
      <c r="G4" s="12" t="s">
        <v>12</v>
      </c>
      <c r="H4" s="20" t="s">
        <v>13</v>
      </c>
      <c r="I4" s="12" t="s">
        <v>2</v>
      </c>
      <c r="J4" s="12" t="s">
        <v>3</v>
      </c>
      <c r="K4" s="20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9" t="s">
        <v>23</v>
      </c>
    </row>
    <row r="5" spans="1:16" ht="12.75">
      <c r="A5" s="19" t="s">
        <v>36</v>
      </c>
      <c r="B5" s="3">
        <v>21</v>
      </c>
      <c r="C5" s="4">
        <v>26</v>
      </c>
      <c r="D5" s="4">
        <v>67</v>
      </c>
      <c r="E5" s="5">
        <f aca="true" t="shared" si="0" ref="E5:E20">C5/D5</f>
        <v>0.3880597014925373</v>
      </c>
      <c r="F5" s="4">
        <v>35</v>
      </c>
      <c r="G5" s="4">
        <v>88</v>
      </c>
      <c r="H5" s="5">
        <f>F5/G5</f>
        <v>0.3977272727272727</v>
      </c>
      <c r="I5" s="4">
        <v>14</v>
      </c>
      <c r="J5" s="4">
        <v>22</v>
      </c>
      <c r="K5" s="5">
        <f aca="true" t="shared" si="1" ref="K5:K20">I5/J5</f>
        <v>0.6363636363636364</v>
      </c>
      <c r="L5" s="4">
        <v>11</v>
      </c>
      <c r="M5" s="4">
        <v>31</v>
      </c>
      <c r="N5" s="4">
        <v>45</v>
      </c>
      <c r="O5" s="4">
        <f aca="true" t="shared" si="2" ref="O5:O19">(C5*2)+(F5*3)+(I5)</f>
        <v>171</v>
      </c>
      <c r="P5" s="13">
        <f aca="true" t="shared" si="3" ref="P5:P19">O5/B5</f>
        <v>8.142857142857142</v>
      </c>
    </row>
    <row r="6" spans="1:16" ht="12.75">
      <c r="A6" s="19" t="s">
        <v>42</v>
      </c>
      <c r="B6" s="3">
        <v>22</v>
      </c>
      <c r="C6" s="4">
        <v>45</v>
      </c>
      <c r="D6" s="4">
        <v>104</v>
      </c>
      <c r="E6" s="5">
        <f t="shared" si="0"/>
        <v>0.4326923076923077</v>
      </c>
      <c r="F6" s="4">
        <v>17</v>
      </c>
      <c r="G6" s="4">
        <v>59</v>
      </c>
      <c r="H6" s="5">
        <f>F6/G6</f>
        <v>0.288135593220339</v>
      </c>
      <c r="I6" s="4">
        <v>18</v>
      </c>
      <c r="J6" s="4">
        <v>32</v>
      </c>
      <c r="K6" s="5">
        <f t="shared" si="1"/>
        <v>0.5625</v>
      </c>
      <c r="L6" s="4">
        <v>11</v>
      </c>
      <c r="M6" s="4">
        <v>12</v>
      </c>
      <c r="N6" s="4">
        <v>29</v>
      </c>
      <c r="O6" s="4">
        <f t="shared" si="2"/>
        <v>159</v>
      </c>
      <c r="P6" s="13">
        <f t="shared" si="3"/>
        <v>7.2272727272727275</v>
      </c>
    </row>
    <row r="7" spans="1:16" ht="12.75">
      <c r="A7" s="19" t="s">
        <v>57</v>
      </c>
      <c r="B7" s="3">
        <v>22</v>
      </c>
      <c r="C7" s="4">
        <v>22</v>
      </c>
      <c r="D7" s="4">
        <v>98</v>
      </c>
      <c r="E7" s="5">
        <f t="shared" si="0"/>
        <v>0.22448979591836735</v>
      </c>
      <c r="F7" s="4">
        <v>7</v>
      </c>
      <c r="G7" s="4">
        <v>45</v>
      </c>
      <c r="H7" s="5">
        <f>F7/G7</f>
        <v>0.15555555555555556</v>
      </c>
      <c r="I7" s="4">
        <v>27</v>
      </c>
      <c r="J7" s="4">
        <v>63</v>
      </c>
      <c r="K7" s="5">
        <f t="shared" si="1"/>
        <v>0.42857142857142855</v>
      </c>
      <c r="L7" s="4">
        <v>16</v>
      </c>
      <c r="M7" s="4">
        <v>16</v>
      </c>
      <c r="N7" s="4">
        <v>27</v>
      </c>
      <c r="O7" s="4">
        <f t="shared" si="2"/>
        <v>92</v>
      </c>
      <c r="P7" s="13">
        <f t="shared" si="3"/>
        <v>4.181818181818182</v>
      </c>
    </row>
    <row r="8" spans="1:16" ht="12.75">
      <c r="A8" s="19" t="s">
        <v>56</v>
      </c>
      <c r="B8" s="3">
        <v>22</v>
      </c>
      <c r="C8" s="4">
        <v>14</v>
      </c>
      <c r="D8" s="4">
        <v>56</v>
      </c>
      <c r="E8" s="5">
        <f t="shared" si="0"/>
        <v>0.25</v>
      </c>
      <c r="F8" s="4">
        <v>13</v>
      </c>
      <c r="G8" s="4">
        <v>44</v>
      </c>
      <c r="H8" s="5">
        <f>F8/G8</f>
        <v>0.29545454545454547</v>
      </c>
      <c r="I8" s="4">
        <v>21</v>
      </c>
      <c r="J8" s="4">
        <v>42</v>
      </c>
      <c r="K8" s="5">
        <f t="shared" si="1"/>
        <v>0.5</v>
      </c>
      <c r="L8" s="4">
        <v>12</v>
      </c>
      <c r="M8" s="4">
        <v>11</v>
      </c>
      <c r="N8" s="4">
        <v>17</v>
      </c>
      <c r="O8" s="4">
        <f t="shared" si="2"/>
        <v>88</v>
      </c>
      <c r="P8" s="13">
        <f t="shared" si="3"/>
        <v>4</v>
      </c>
    </row>
    <row r="9" spans="1:16" ht="12.75">
      <c r="A9" s="19" t="s">
        <v>37</v>
      </c>
      <c r="B9" s="3">
        <v>17</v>
      </c>
      <c r="C9" s="4">
        <v>24</v>
      </c>
      <c r="D9" s="4">
        <v>49</v>
      </c>
      <c r="E9" s="5">
        <f t="shared" si="0"/>
        <v>0.4897959183673469</v>
      </c>
      <c r="F9" s="4">
        <v>0</v>
      </c>
      <c r="G9" s="4">
        <v>8</v>
      </c>
      <c r="H9" s="5">
        <f>F9/G9</f>
        <v>0</v>
      </c>
      <c r="I9" s="4">
        <v>9</v>
      </c>
      <c r="J9" s="4">
        <v>11</v>
      </c>
      <c r="K9" s="5">
        <f t="shared" si="1"/>
        <v>0.8181818181818182</v>
      </c>
      <c r="L9" s="4">
        <v>35</v>
      </c>
      <c r="M9" s="4">
        <v>13</v>
      </c>
      <c r="N9" s="4">
        <v>26</v>
      </c>
      <c r="O9" s="4">
        <f t="shared" si="2"/>
        <v>57</v>
      </c>
      <c r="P9" s="13">
        <f t="shared" si="3"/>
        <v>3.3529411764705883</v>
      </c>
    </row>
    <row r="10" spans="1:16" ht="12.75">
      <c r="A10" s="4" t="s">
        <v>39</v>
      </c>
      <c r="B10" s="3">
        <v>22</v>
      </c>
      <c r="C10" s="4">
        <v>28</v>
      </c>
      <c r="D10" s="4">
        <v>74</v>
      </c>
      <c r="E10" s="5">
        <f t="shared" si="0"/>
        <v>0.3783783783783784</v>
      </c>
      <c r="F10" s="4">
        <v>0</v>
      </c>
      <c r="G10" s="4">
        <v>1</v>
      </c>
      <c r="H10" s="5">
        <v>0</v>
      </c>
      <c r="I10" s="4">
        <v>9</v>
      </c>
      <c r="J10" s="4">
        <v>13</v>
      </c>
      <c r="K10" s="5">
        <f t="shared" si="1"/>
        <v>0.6923076923076923</v>
      </c>
      <c r="L10" s="4">
        <v>61</v>
      </c>
      <c r="M10" s="4">
        <v>14</v>
      </c>
      <c r="N10" s="4">
        <v>15</v>
      </c>
      <c r="O10" s="4">
        <f t="shared" si="2"/>
        <v>65</v>
      </c>
      <c r="P10" s="13">
        <f t="shared" si="3"/>
        <v>2.9545454545454546</v>
      </c>
    </row>
    <row r="11" spans="1:16" ht="12.75">
      <c r="A11" s="19" t="s">
        <v>34</v>
      </c>
      <c r="B11" s="3">
        <v>22</v>
      </c>
      <c r="C11" s="4">
        <v>13</v>
      </c>
      <c r="D11" s="4">
        <v>37</v>
      </c>
      <c r="E11" s="5">
        <f t="shared" si="0"/>
        <v>0.35135135135135137</v>
      </c>
      <c r="F11" s="4">
        <v>3</v>
      </c>
      <c r="G11" s="4">
        <v>22</v>
      </c>
      <c r="H11" s="5">
        <f>F11/G11</f>
        <v>0.13636363636363635</v>
      </c>
      <c r="I11" s="4">
        <v>18</v>
      </c>
      <c r="J11" s="4">
        <v>28</v>
      </c>
      <c r="K11" s="5">
        <f t="shared" si="1"/>
        <v>0.6428571428571429</v>
      </c>
      <c r="L11" s="4">
        <v>29</v>
      </c>
      <c r="M11" s="4">
        <v>30</v>
      </c>
      <c r="N11" s="4">
        <v>24</v>
      </c>
      <c r="O11" s="4">
        <f t="shared" si="2"/>
        <v>53</v>
      </c>
      <c r="P11" s="13">
        <f t="shared" si="3"/>
        <v>2.409090909090909</v>
      </c>
    </row>
    <row r="12" spans="1:16" ht="12.75">
      <c r="A12" s="19" t="s">
        <v>59</v>
      </c>
      <c r="B12" s="3">
        <v>22</v>
      </c>
      <c r="C12" s="4">
        <v>19</v>
      </c>
      <c r="D12" s="4">
        <v>58</v>
      </c>
      <c r="E12" s="5">
        <f t="shared" si="0"/>
        <v>0.3275862068965517</v>
      </c>
      <c r="F12" s="4">
        <v>0</v>
      </c>
      <c r="G12" s="4">
        <v>1</v>
      </c>
      <c r="H12" s="5">
        <v>0</v>
      </c>
      <c r="I12" s="4">
        <v>10</v>
      </c>
      <c r="J12" s="4">
        <v>19</v>
      </c>
      <c r="K12" s="5">
        <f t="shared" si="1"/>
        <v>0.5263157894736842</v>
      </c>
      <c r="L12" s="4">
        <v>31</v>
      </c>
      <c r="M12" s="4">
        <v>6</v>
      </c>
      <c r="N12" s="4">
        <v>19</v>
      </c>
      <c r="O12" s="4">
        <f t="shared" si="2"/>
        <v>48</v>
      </c>
      <c r="P12" s="13">
        <f t="shared" si="3"/>
        <v>2.1818181818181817</v>
      </c>
    </row>
    <row r="13" spans="1:16" ht="12.75">
      <c r="A13" s="19" t="s">
        <v>61</v>
      </c>
      <c r="B13" s="3">
        <v>18</v>
      </c>
      <c r="C13" s="4">
        <v>8</v>
      </c>
      <c r="D13" s="4">
        <v>21</v>
      </c>
      <c r="E13" s="5">
        <f t="shared" si="0"/>
        <v>0.38095238095238093</v>
      </c>
      <c r="F13" s="4">
        <v>6</v>
      </c>
      <c r="G13" s="4">
        <v>24</v>
      </c>
      <c r="H13" s="5">
        <f>F13/G13</f>
        <v>0.25</v>
      </c>
      <c r="I13" s="4">
        <v>1</v>
      </c>
      <c r="J13" s="4">
        <v>2</v>
      </c>
      <c r="K13" s="5">
        <f t="shared" si="1"/>
        <v>0.5</v>
      </c>
      <c r="L13" s="4">
        <v>2</v>
      </c>
      <c r="M13" s="4">
        <v>12</v>
      </c>
      <c r="N13" s="4">
        <v>7</v>
      </c>
      <c r="O13" s="4">
        <f t="shared" si="2"/>
        <v>35</v>
      </c>
      <c r="P13" s="13">
        <f t="shared" si="3"/>
        <v>1.9444444444444444</v>
      </c>
    </row>
    <row r="14" spans="1:16" ht="12.75">
      <c r="A14" s="19" t="s">
        <v>35</v>
      </c>
      <c r="B14" s="3">
        <v>22</v>
      </c>
      <c r="C14" s="4">
        <v>12</v>
      </c>
      <c r="D14" s="4">
        <v>56</v>
      </c>
      <c r="E14" s="5">
        <f t="shared" si="0"/>
        <v>0.21428571428571427</v>
      </c>
      <c r="F14" s="4">
        <v>0</v>
      </c>
      <c r="G14" s="4">
        <v>0</v>
      </c>
      <c r="H14" s="5">
        <v>0</v>
      </c>
      <c r="I14" s="4">
        <v>2</v>
      </c>
      <c r="J14" s="4">
        <v>4</v>
      </c>
      <c r="K14" s="5">
        <f t="shared" si="1"/>
        <v>0.5</v>
      </c>
      <c r="L14" s="4">
        <v>15</v>
      </c>
      <c r="M14" s="4">
        <v>14</v>
      </c>
      <c r="N14" s="4">
        <v>28</v>
      </c>
      <c r="O14" s="4">
        <f t="shared" si="2"/>
        <v>26</v>
      </c>
      <c r="P14" s="13">
        <f t="shared" si="3"/>
        <v>1.1818181818181819</v>
      </c>
    </row>
    <row r="15" spans="1:16" ht="12.75">
      <c r="A15" s="19" t="s">
        <v>55</v>
      </c>
      <c r="B15" s="3">
        <v>21</v>
      </c>
      <c r="C15" s="4">
        <v>9</v>
      </c>
      <c r="D15" s="4">
        <v>32</v>
      </c>
      <c r="E15" s="5">
        <f t="shared" si="0"/>
        <v>0.28125</v>
      </c>
      <c r="F15" s="4">
        <v>1</v>
      </c>
      <c r="G15" s="4">
        <v>23</v>
      </c>
      <c r="H15" s="5">
        <f>F15/G15</f>
        <v>0.043478260869565216</v>
      </c>
      <c r="I15" s="4">
        <v>3</v>
      </c>
      <c r="J15" s="4">
        <v>8</v>
      </c>
      <c r="K15" s="5">
        <f t="shared" si="1"/>
        <v>0.375</v>
      </c>
      <c r="L15" s="4">
        <v>6</v>
      </c>
      <c r="M15" s="4">
        <v>8</v>
      </c>
      <c r="N15" s="4">
        <v>19</v>
      </c>
      <c r="O15" s="4">
        <f t="shared" si="2"/>
        <v>24</v>
      </c>
      <c r="P15" s="13">
        <f t="shared" si="3"/>
        <v>1.1428571428571428</v>
      </c>
    </row>
    <row r="16" spans="1:16" ht="12.75">
      <c r="A16" s="19" t="s">
        <v>60</v>
      </c>
      <c r="B16" s="3">
        <v>22</v>
      </c>
      <c r="C16" s="4">
        <v>11</v>
      </c>
      <c r="D16" s="4">
        <v>33</v>
      </c>
      <c r="E16" s="5">
        <f t="shared" si="0"/>
        <v>0.3333333333333333</v>
      </c>
      <c r="F16" s="4">
        <v>0</v>
      </c>
      <c r="G16" s="4">
        <v>0</v>
      </c>
      <c r="H16" s="5">
        <v>0</v>
      </c>
      <c r="I16" s="4">
        <v>1</v>
      </c>
      <c r="J16" s="4">
        <v>4</v>
      </c>
      <c r="K16" s="5">
        <f t="shared" si="1"/>
        <v>0.25</v>
      </c>
      <c r="L16" s="4">
        <v>18</v>
      </c>
      <c r="M16" s="4">
        <v>3</v>
      </c>
      <c r="N16" s="4">
        <v>2</v>
      </c>
      <c r="O16" s="4">
        <f t="shared" si="2"/>
        <v>23</v>
      </c>
      <c r="P16" s="13">
        <f t="shared" si="3"/>
        <v>1.0454545454545454</v>
      </c>
    </row>
    <row r="17" spans="1:16" ht="12.75">
      <c r="A17" s="19" t="s">
        <v>38</v>
      </c>
      <c r="B17" s="3">
        <v>17</v>
      </c>
      <c r="C17" s="4">
        <v>5</v>
      </c>
      <c r="D17" s="4">
        <v>19</v>
      </c>
      <c r="E17" s="5">
        <f t="shared" si="0"/>
        <v>0.2631578947368421</v>
      </c>
      <c r="F17" s="4">
        <v>0</v>
      </c>
      <c r="G17" s="4">
        <v>0</v>
      </c>
      <c r="H17" s="5">
        <v>0</v>
      </c>
      <c r="I17" s="4">
        <v>1</v>
      </c>
      <c r="J17" s="4">
        <v>2</v>
      </c>
      <c r="K17" s="5">
        <f t="shared" si="1"/>
        <v>0.5</v>
      </c>
      <c r="L17" s="4">
        <v>10</v>
      </c>
      <c r="M17" s="4">
        <v>5</v>
      </c>
      <c r="N17" s="4">
        <v>5</v>
      </c>
      <c r="O17" s="4">
        <f t="shared" si="2"/>
        <v>11</v>
      </c>
      <c r="P17" s="13">
        <f t="shared" si="3"/>
        <v>0.6470588235294118</v>
      </c>
    </row>
    <row r="18" spans="1:16" ht="13.5" thickBot="1">
      <c r="A18" s="19" t="s">
        <v>58</v>
      </c>
      <c r="B18" s="3">
        <v>21</v>
      </c>
      <c r="C18" s="4">
        <v>3</v>
      </c>
      <c r="D18" s="4">
        <v>10</v>
      </c>
      <c r="E18" s="5">
        <f t="shared" si="0"/>
        <v>0.3</v>
      </c>
      <c r="F18" s="4">
        <v>1</v>
      </c>
      <c r="G18" s="4">
        <v>8</v>
      </c>
      <c r="H18" s="5">
        <f>F18/G18</f>
        <v>0.125</v>
      </c>
      <c r="I18" s="4">
        <v>2</v>
      </c>
      <c r="J18" s="4">
        <v>7</v>
      </c>
      <c r="K18" s="5">
        <f t="shared" si="1"/>
        <v>0.2857142857142857</v>
      </c>
      <c r="L18" s="4">
        <v>7</v>
      </c>
      <c r="M18" s="4">
        <v>3</v>
      </c>
      <c r="N18" s="4">
        <v>18</v>
      </c>
      <c r="O18" s="4">
        <f t="shared" si="2"/>
        <v>11</v>
      </c>
      <c r="P18" s="13">
        <f t="shared" si="3"/>
        <v>0.5238095238095238</v>
      </c>
    </row>
    <row r="19" spans="1:16" ht="13.5" thickBot="1">
      <c r="A19" s="12" t="s">
        <v>20</v>
      </c>
      <c r="B19" s="12">
        <v>22</v>
      </c>
      <c r="C19" s="15">
        <f>SUM(C5:C18)</f>
        <v>239</v>
      </c>
      <c r="D19" s="15">
        <f>SUM(D5:D18)</f>
        <v>714</v>
      </c>
      <c r="E19" s="20">
        <f t="shared" si="0"/>
        <v>0.33473389355742295</v>
      </c>
      <c r="F19" s="15">
        <f>SUM(F5:F18)</f>
        <v>83</v>
      </c>
      <c r="G19" s="15">
        <f>SUM(G5:G18)</f>
        <v>323</v>
      </c>
      <c r="H19" s="20">
        <f>F19/G19</f>
        <v>0.25696594427244585</v>
      </c>
      <c r="I19" s="15">
        <f>SUM(I5:I18)</f>
        <v>136</v>
      </c>
      <c r="J19" s="15">
        <f>SUM(J5:J18)</f>
        <v>257</v>
      </c>
      <c r="K19" s="20">
        <f t="shared" si="1"/>
        <v>0.5291828793774319</v>
      </c>
      <c r="L19" s="15">
        <f>SUM(L5:L18)</f>
        <v>264</v>
      </c>
      <c r="M19" s="15">
        <f>SUM(M5:M18)</f>
        <v>178</v>
      </c>
      <c r="N19" s="15">
        <f>SUM(N5:N18)</f>
        <v>281</v>
      </c>
      <c r="O19" s="15">
        <f t="shared" si="2"/>
        <v>863</v>
      </c>
      <c r="P19" s="14">
        <f t="shared" si="3"/>
        <v>39.22727272727273</v>
      </c>
    </row>
    <row r="20" spans="1:16" ht="13.5" thickBot="1">
      <c r="A20" s="12" t="s">
        <v>21</v>
      </c>
      <c r="B20" s="12"/>
      <c r="C20" s="14">
        <f>C19/B19</f>
        <v>10.863636363636363</v>
      </c>
      <c r="D20" s="14">
        <f>D19/B19</f>
        <v>32.45454545454545</v>
      </c>
      <c r="E20" s="20">
        <f t="shared" si="0"/>
        <v>0.33473389355742295</v>
      </c>
      <c r="F20" s="14">
        <f>F19/B19</f>
        <v>3.772727272727273</v>
      </c>
      <c r="G20" s="14">
        <f>G19/B19</f>
        <v>14.681818181818182</v>
      </c>
      <c r="H20" s="20">
        <f>F20/G20</f>
        <v>0.25696594427244585</v>
      </c>
      <c r="I20" s="14">
        <f>I19/B19</f>
        <v>6.181818181818182</v>
      </c>
      <c r="J20" s="14">
        <f>J19/B19</f>
        <v>11.681818181818182</v>
      </c>
      <c r="K20" s="20">
        <f t="shared" si="1"/>
        <v>0.5291828793774319</v>
      </c>
      <c r="L20" s="14">
        <f>L19/B19</f>
        <v>12</v>
      </c>
      <c r="M20" s="14">
        <f>M19/B19</f>
        <v>8.090909090909092</v>
      </c>
      <c r="N20" s="14">
        <f>N19/B19</f>
        <v>12.772727272727273</v>
      </c>
      <c r="O20" s="14">
        <f>O19/B19</f>
        <v>39.22727272727273</v>
      </c>
      <c r="P20" s="8"/>
    </row>
    <row r="21" spans="1:15" ht="12.75">
      <c r="A21" s="6"/>
      <c r="B21" s="8"/>
      <c r="C21" s="34"/>
      <c r="D21" s="34"/>
      <c r="E21" s="34"/>
      <c r="F21" s="8"/>
      <c r="G21" s="6"/>
      <c r="H21" s="7"/>
      <c r="I21" s="6"/>
      <c r="J21" s="6"/>
      <c r="K21" s="7"/>
      <c r="L21" s="6"/>
      <c r="M21" s="6"/>
      <c r="N21" s="6"/>
      <c r="O21" s="6"/>
    </row>
    <row r="22" spans="1:15" ht="12.75">
      <c r="A22" s="32" t="s">
        <v>51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8" ht="13.5" thickBot="1">
      <c r="A24" s="15" t="s">
        <v>0</v>
      </c>
      <c r="B24" s="15" t="s">
        <v>1</v>
      </c>
      <c r="C24" s="15" t="s">
        <v>14</v>
      </c>
      <c r="D24" s="15" t="s">
        <v>6</v>
      </c>
      <c r="E24" s="15" t="s">
        <v>7</v>
      </c>
      <c r="F24" s="15" t="s">
        <v>16</v>
      </c>
      <c r="G24" s="15" t="s">
        <v>8</v>
      </c>
      <c r="H24" s="15" t="s">
        <v>17</v>
      </c>
    </row>
    <row r="25" spans="1:14" ht="12.75">
      <c r="A25" s="4" t="s">
        <v>39</v>
      </c>
      <c r="B25" s="18">
        <v>22</v>
      </c>
      <c r="C25" s="18">
        <v>81</v>
      </c>
      <c r="D25" s="18">
        <v>33</v>
      </c>
      <c r="E25" s="18">
        <v>27</v>
      </c>
      <c r="F25" s="18">
        <v>27</v>
      </c>
      <c r="G25" s="18">
        <v>33</v>
      </c>
      <c r="H25" s="18">
        <v>8</v>
      </c>
      <c r="I25" s="10"/>
      <c r="J25" s="8"/>
      <c r="K25" s="17"/>
      <c r="L25" s="17"/>
      <c r="M25" s="17"/>
      <c r="N25" s="7"/>
    </row>
    <row r="26" spans="1:14" ht="12.75">
      <c r="A26" s="19" t="s">
        <v>37</v>
      </c>
      <c r="B26" s="18">
        <v>17</v>
      </c>
      <c r="C26" s="18">
        <v>39</v>
      </c>
      <c r="D26" s="18">
        <v>2</v>
      </c>
      <c r="E26" s="18">
        <v>19</v>
      </c>
      <c r="F26" s="18">
        <v>3</v>
      </c>
      <c r="G26" s="18">
        <v>13</v>
      </c>
      <c r="H26" s="18">
        <v>5</v>
      </c>
      <c r="I26" s="10"/>
      <c r="J26" s="8"/>
      <c r="K26" s="17"/>
      <c r="L26" s="17"/>
      <c r="M26" s="17"/>
      <c r="N26" s="7"/>
    </row>
    <row r="27" spans="1:14" ht="12.75">
      <c r="A27" s="19" t="s">
        <v>59</v>
      </c>
      <c r="B27" s="18">
        <v>22</v>
      </c>
      <c r="C27" s="18">
        <v>34</v>
      </c>
      <c r="D27" s="18">
        <v>4</v>
      </c>
      <c r="E27" s="18">
        <v>2</v>
      </c>
      <c r="F27" s="18">
        <v>7</v>
      </c>
      <c r="G27" s="18">
        <v>26</v>
      </c>
      <c r="H27" s="18">
        <v>2</v>
      </c>
      <c r="I27" s="10"/>
      <c r="J27" s="8"/>
      <c r="K27" s="17"/>
      <c r="L27" s="17"/>
      <c r="M27" s="17"/>
      <c r="N27" s="7"/>
    </row>
    <row r="28" spans="1:14" ht="12.75">
      <c r="A28" s="19" t="s">
        <v>35</v>
      </c>
      <c r="B28" s="18">
        <v>22</v>
      </c>
      <c r="C28" s="18">
        <v>29</v>
      </c>
      <c r="D28" s="18">
        <v>5</v>
      </c>
      <c r="E28" s="18">
        <v>43</v>
      </c>
      <c r="F28" s="18">
        <v>15</v>
      </c>
      <c r="G28" s="18">
        <v>28</v>
      </c>
      <c r="H28" s="18">
        <v>3</v>
      </c>
      <c r="I28" s="10"/>
      <c r="J28" s="8"/>
      <c r="K28" s="17"/>
      <c r="L28" s="17"/>
      <c r="M28" s="17"/>
      <c r="N28" s="7"/>
    </row>
    <row r="29" spans="1:14" ht="12.75">
      <c r="A29" s="19" t="s">
        <v>36</v>
      </c>
      <c r="B29" s="18">
        <v>21</v>
      </c>
      <c r="C29" s="18">
        <v>27</v>
      </c>
      <c r="D29" s="18">
        <v>0</v>
      </c>
      <c r="E29" s="18">
        <v>15</v>
      </c>
      <c r="F29" s="18">
        <v>14</v>
      </c>
      <c r="G29" s="18">
        <v>36</v>
      </c>
      <c r="H29" s="18">
        <v>4</v>
      </c>
      <c r="I29" s="10"/>
      <c r="J29" s="8"/>
      <c r="K29" s="17"/>
      <c r="L29" s="17"/>
      <c r="M29" s="17"/>
      <c r="N29" s="7"/>
    </row>
    <row r="30" spans="1:14" ht="12.75">
      <c r="A30" s="19" t="s">
        <v>57</v>
      </c>
      <c r="B30" s="18">
        <v>22</v>
      </c>
      <c r="C30" s="18">
        <v>27</v>
      </c>
      <c r="D30" s="18">
        <v>0</v>
      </c>
      <c r="E30" s="18">
        <v>16</v>
      </c>
      <c r="F30" s="18">
        <v>7</v>
      </c>
      <c r="G30" s="18">
        <v>27</v>
      </c>
      <c r="H30" s="18">
        <v>4</v>
      </c>
      <c r="I30" s="10"/>
      <c r="J30" s="8"/>
      <c r="K30" s="17"/>
      <c r="L30" s="17"/>
      <c r="M30" s="17"/>
      <c r="N30" s="7"/>
    </row>
    <row r="31" spans="1:14" ht="12.75">
      <c r="A31" s="19" t="s">
        <v>34</v>
      </c>
      <c r="B31" s="18">
        <v>22</v>
      </c>
      <c r="C31" s="18">
        <v>23</v>
      </c>
      <c r="D31" s="18">
        <v>1</v>
      </c>
      <c r="E31" s="18">
        <v>18</v>
      </c>
      <c r="F31" s="18">
        <v>14</v>
      </c>
      <c r="G31" s="18">
        <v>24</v>
      </c>
      <c r="H31" s="18">
        <v>10</v>
      </c>
      <c r="I31" s="10"/>
      <c r="J31" s="8"/>
      <c r="K31" s="17"/>
      <c r="L31" s="17"/>
      <c r="M31" s="17"/>
      <c r="N31" s="7"/>
    </row>
    <row r="32" spans="1:14" ht="12.75">
      <c r="A32" s="19" t="s">
        <v>56</v>
      </c>
      <c r="B32" s="18">
        <v>22</v>
      </c>
      <c r="C32" s="18">
        <v>22</v>
      </c>
      <c r="D32" s="18">
        <v>1</v>
      </c>
      <c r="E32" s="18">
        <v>33</v>
      </c>
      <c r="F32" s="18">
        <v>5</v>
      </c>
      <c r="G32" s="18">
        <v>12</v>
      </c>
      <c r="H32" s="18">
        <v>1</v>
      </c>
      <c r="I32" s="10"/>
      <c r="J32" s="8"/>
      <c r="K32" s="17"/>
      <c r="L32" s="17"/>
      <c r="M32" s="17"/>
      <c r="N32" s="7"/>
    </row>
    <row r="33" spans="1:14" ht="12.75">
      <c r="A33" s="19" t="s">
        <v>55</v>
      </c>
      <c r="B33" s="18">
        <v>21</v>
      </c>
      <c r="C33" s="18">
        <v>15</v>
      </c>
      <c r="D33" s="18">
        <v>1</v>
      </c>
      <c r="E33" s="18">
        <v>8</v>
      </c>
      <c r="F33" s="18">
        <v>3</v>
      </c>
      <c r="G33" s="18">
        <v>12</v>
      </c>
      <c r="H33" s="18">
        <v>2</v>
      </c>
      <c r="I33" s="10"/>
      <c r="J33" s="8"/>
      <c r="K33" s="17"/>
      <c r="L33" s="17"/>
      <c r="M33" s="17"/>
      <c r="N33" s="7"/>
    </row>
    <row r="34" spans="1:14" ht="12.75">
      <c r="A34" s="19" t="s">
        <v>61</v>
      </c>
      <c r="B34" s="18">
        <v>18</v>
      </c>
      <c r="C34" s="18">
        <v>14</v>
      </c>
      <c r="D34" s="18">
        <v>1</v>
      </c>
      <c r="E34" s="18">
        <v>13</v>
      </c>
      <c r="F34" s="18">
        <v>5</v>
      </c>
      <c r="G34" s="18">
        <v>4</v>
      </c>
      <c r="H34" s="18">
        <v>1</v>
      </c>
      <c r="I34" s="10"/>
      <c r="J34" s="8"/>
      <c r="K34" s="17"/>
      <c r="L34" s="17"/>
      <c r="M34" s="17"/>
      <c r="N34" s="7"/>
    </row>
    <row r="35" spans="1:14" ht="12.75">
      <c r="A35" s="19" t="s">
        <v>60</v>
      </c>
      <c r="B35" s="18">
        <v>22</v>
      </c>
      <c r="C35" s="18">
        <v>14</v>
      </c>
      <c r="D35" s="18">
        <v>0</v>
      </c>
      <c r="E35" s="18">
        <v>5</v>
      </c>
      <c r="F35" s="18">
        <v>0</v>
      </c>
      <c r="G35" s="18">
        <v>7</v>
      </c>
      <c r="H35" s="18">
        <v>0</v>
      </c>
      <c r="I35" s="10"/>
      <c r="J35" s="8"/>
      <c r="K35" s="17"/>
      <c r="L35" s="17"/>
      <c r="M35" s="17"/>
      <c r="N35" s="7"/>
    </row>
    <row r="36" spans="1:14" ht="12.75">
      <c r="A36" s="19" t="s">
        <v>42</v>
      </c>
      <c r="B36" s="18">
        <v>22</v>
      </c>
      <c r="C36" s="18">
        <v>12</v>
      </c>
      <c r="D36" s="18">
        <v>1</v>
      </c>
      <c r="E36" s="18">
        <v>31</v>
      </c>
      <c r="F36" s="18">
        <v>10</v>
      </c>
      <c r="G36" s="18">
        <v>25</v>
      </c>
      <c r="H36" s="18">
        <v>1</v>
      </c>
      <c r="I36" s="10"/>
      <c r="J36" s="8"/>
      <c r="K36" s="17"/>
      <c r="L36" s="17"/>
      <c r="M36" s="17"/>
      <c r="N36" s="7"/>
    </row>
    <row r="37" spans="1:14" ht="12.75">
      <c r="A37" s="19" t="s">
        <v>58</v>
      </c>
      <c r="B37" s="18">
        <v>21</v>
      </c>
      <c r="C37" s="18">
        <v>10</v>
      </c>
      <c r="D37" s="18">
        <v>1</v>
      </c>
      <c r="E37" s="18">
        <v>5</v>
      </c>
      <c r="F37" s="18">
        <v>4</v>
      </c>
      <c r="G37" s="18">
        <v>18</v>
      </c>
      <c r="H37" s="18">
        <v>3</v>
      </c>
      <c r="I37" s="10"/>
      <c r="J37" s="8"/>
      <c r="K37" s="17"/>
      <c r="L37" s="17"/>
      <c r="M37" s="17"/>
      <c r="N37" s="7"/>
    </row>
    <row r="38" spans="1:14" ht="13.5" thickBot="1">
      <c r="A38" s="19" t="s">
        <v>38</v>
      </c>
      <c r="B38" s="18">
        <v>17</v>
      </c>
      <c r="C38" s="18">
        <v>10</v>
      </c>
      <c r="D38" s="18">
        <v>2</v>
      </c>
      <c r="E38" s="18">
        <v>13</v>
      </c>
      <c r="F38" s="18">
        <v>8</v>
      </c>
      <c r="G38" s="18">
        <v>7</v>
      </c>
      <c r="H38" s="18">
        <v>4</v>
      </c>
      <c r="I38" s="10"/>
      <c r="J38" s="8"/>
      <c r="K38" s="17"/>
      <c r="L38" s="17"/>
      <c r="M38" s="17"/>
      <c r="N38" s="7"/>
    </row>
    <row r="39" spans="1:14" ht="13.5" thickBot="1">
      <c r="A39" s="12" t="s">
        <v>20</v>
      </c>
      <c r="B39" s="12">
        <v>22</v>
      </c>
      <c r="C39" s="15">
        <f aca="true" t="shared" si="4" ref="C39:H39">SUM(C25:C38)</f>
        <v>357</v>
      </c>
      <c r="D39" s="15">
        <f t="shared" si="4"/>
        <v>52</v>
      </c>
      <c r="E39" s="15">
        <f t="shared" si="4"/>
        <v>248</v>
      </c>
      <c r="F39" s="15">
        <f t="shared" si="4"/>
        <v>122</v>
      </c>
      <c r="G39" s="15">
        <f t="shared" si="4"/>
        <v>272</v>
      </c>
      <c r="H39" s="15">
        <f t="shared" si="4"/>
        <v>48</v>
      </c>
      <c r="N39"/>
    </row>
    <row r="40" spans="1:14" ht="13.5" thickBot="1">
      <c r="A40" s="12" t="s">
        <v>21</v>
      </c>
      <c r="B40" s="16"/>
      <c r="C40" s="14">
        <f>C39/B39</f>
        <v>16.227272727272727</v>
      </c>
      <c r="D40" s="14">
        <f>D39/B39</f>
        <v>2.3636363636363638</v>
      </c>
      <c r="E40" s="14">
        <f>E39/B39</f>
        <v>11.272727272727273</v>
      </c>
      <c r="F40" s="14">
        <f>F39/B39</f>
        <v>5.545454545454546</v>
      </c>
      <c r="G40" s="14">
        <f>G39/B39</f>
        <v>12.363636363636363</v>
      </c>
      <c r="H40" s="14">
        <f>H39/B39</f>
        <v>2.1818181818181817</v>
      </c>
      <c r="N40"/>
    </row>
    <row r="42" spans="1:15" ht="12.75">
      <c r="A42" s="32" t="s">
        <v>52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3.5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6" ht="13.5" thickBot="1">
      <c r="A44" s="12" t="s">
        <v>0</v>
      </c>
      <c r="B44" s="12" t="s">
        <v>1</v>
      </c>
      <c r="C44" s="12" t="s">
        <v>9</v>
      </c>
      <c r="D44" s="12" t="s">
        <v>19</v>
      </c>
      <c r="E44" s="20" t="s">
        <v>10</v>
      </c>
      <c r="F44" s="12" t="s">
        <v>11</v>
      </c>
      <c r="G44" s="12" t="s">
        <v>12</v>
      </c>
      <c r="H44" s="20" t="s">
        <v>13</v>
      </c>
      <c r="I44" s="12" t="s">
        <v>2</v>
      </c>
      <c r="J44" s="12" t="s">
        <v>3</v>
      </c>
      <c r="K44" s="20" t="s">
        <v>4</v>
      </c>
      <c r="L44" s="12" t="s">
        <v>14</v>
      </c>
      <c r="M44" s="12" t="s">
        <v>7</v>
      </c>
      <c r="N44" s="12" t="s">
        <v>6</v>
      </c>
      <c r="O44" s="12" t="s">
        <v>18</v>
      </c>
      <c r="P44" s="12" t="s">
        <v>15</v>
      </c>
    </row>
    <row r="45" spans="1:16" ht="13.5" thickBot="1">
      <c r="A45" s="12" t="s">
        <v>22</v>
      </c>
      <c r="B45" s="12">
        <v>22</v>
      </c>
      <c r="C45" s="15">
        <v>197</v>
      </c>
      <c r="D45" s="15">
        <v>676</v>
      </c>
      <c r="E45" s="20">
        <f>C45/D45</f>
        <v>0.29142011834319526</v>
      </c>
      <c r="F45" s="12">
        <v>43</v>
      </c>
      <c r="G45" s="12">
        <v>162</v>
      </c>
      <c r="H45" s="20">
        <f>F45/G45</f>
        <v>0.2654320987654321</v>
      </c>
      <c r="I45" s="12">
        <v>106</v>
      </c>
      <c r="J45" s="12">
        <v>242</v>
      </c>
      <c r="K45" s="20">
        <f>I45/J45</f>
        <v>0.4380165289256198</v>
      </c>
      <c r="L45" s="12">
        <v>283</v>
      </c>
      <c r="M45" s="12">
        <v>74</v>
      </c>
      <c r="N45" s="12">
        <v>17</v>
      </c>
      <c r="O45" s="12">
        <v>316</v>
      </c>
      <c r="P45" s="12">
        <f>(C45*2)+(F45*3)+(I45)</f>
        <v>629</v>
      </c>
    </row>
    <row r="46" spans="1:16" ht="13.5" thickBot="1">
      <c r="A46" s="12" t="s">
        <v>21</v>
      </c>
      <c r="B46" s="12"/>
      <c r="C46" s="14">
        <f>C45/B45</f>
        <v>8.954545454545455</v>
      </c>
      <c r="D46" s="14">
        <f>D45/B45</f>
        <v>30.727272727272727</v>
      </c>
      <c r="E46" s="20">
        <f>C46/D46</f>
        <v>0.2914201183431953</v>
      </c>
      <c r="F46" s="14">
        <f>F45/B45</f>
        <v>1.9545454545454546</v>
      </c>
      <c r="G46" s="14">
        <f>G45/B45</f>
        <v>7.363636363636363</v>
      </c>
      <c r="H46" s="20">
        <f>F46/G46</f>
        <v>0.2654320987654321</v>
      </c>
      <c r="I46" s="14">
        <f>I45/B45</f>
        <v>4.818181818181818</v>
      </c>
      <c r="J46" s="14">
        <f>J45/B45</f>
        <v>11</v>
      </c>
      <c r="K46" s="20">
        <f>I46/J46</f>
        <v>0.4380165289256199</v>
      </c>
      <c r="L46" s="14">
        <f>L45/B45</f>
        <v>12.863636363636363</v>
      </c>
      <c r="M46" s="14">
        <f>M45/B45</f>
        <v>3.3636363636363638</v>
      </c>
      <c r="N46" s="14">
        <f>N45/B45</f>
        <v>0.7727272727272727</v>
      </c>
      <c r="O46" s="14">
        <f>O45/B45</f>
        <v>14.363636363636363</v>
      </c>
      <c r="P46" s="14">
        <f>P45/B45</f>
        <v>28.59090909090909</v>
      </c>
    </row>
    <row r="48" spans="1:15" ht="12.75">
      <c r="A48" s="32" t="s">
        <v>53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2.75">
      <c r="A49" s="2"/>
      <c r="B49" s="2"/>
      <c r="C49" s="2"/>
      <c r="D49" s="35" t="s">
        <v>82</v>
      </c>
      <c r="E49" s="35"/>
      <c r="F49" s="35"/>
      <c r="G49" s="35"/>
      <c r="H49" s="35"/>
      <c r="I49" s="35"/>
      <c r="J49" s="21"/>
      <c r="K49" s="2"/>
      <c r="L49" s="2"/>
      <c r="M49" s="2"/>
      <c r="N49" s="2"/>
      <c r="O49" s="2"/>
    </row>
    <row r="50" spans="1:15" ht="3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4" ht="12.75">
      <c r="A51" s="2" t="s">
        <v>41</v>
      </c>
      <c r="B51" s="2">
        <v>37</v>
      </c>
      <c r="C51" s="2" t="s">
        <v>40</v>
      </c>
      <c r="D51" s="2">
        <v>8</v>
      </c>
      <c r="E51" s="2"/>
      <c r="F51" s="2" t="s">
        <v>41</v>
      </c>
      <c r="G51" s="2">
        <v>50</v>
      </c>
      <c r="H51" s="2" t="s">
        <v>74</v>
      </c>
      <c r="I51" s="2">
        <v>25</v>
      </c>
      <c r="J51" s="2"/>
      <c r="K51"/>
      <c r="L51"/>
      <c r="M51"/>
      <c r="N51"/>
    </row>
    <row r="52" spans="1:14" ht="12.75">
      <c r="A52" s="2" t="s">
        <v>41</v>
      </c>
      <c r="B52" s="2">
        <v>58</v>
      </c>
      <c r="C52" s="2" t="s">
        <v>54</v>
      </c>
      <c r="D52" s="2">
        <v>46</v>
      </c>
      <c r="E52" s="2"/>
      <c r="F52" s="2" t="s">
        <v>41</v>
      </c>
      <c r="G52" s="2">
        <v>50</v>
      </c>
      <c r="H52" s="2" t="s">
        <v>75</v>
      </c>
      <c r="I52" s="2">
        <v>34</v>
      </c>
      <c r="J52" s="2"/>
      <c r="K52"/>
      <c r="L52"/>
      <c r="M52"/>
      <c r="N52"/>
    </row>
    <row r="53" spans="1:14" ht="12.75">
      <c r="A53" s="2" t="s">
        <v>41</v>
      </c>
      <c r="B53" s="2">
        <v>34</v>
      </c>
      <c r="C53" s="2" t="s">
        <v>62</v>
      </c>
      <c r="D53" s="2">
        <v>33</v>
      </c>
      <c r="E53" s="2"/>
      <c r="F53" s="2" t="s">
        <v>78</v>
      </c>
      <c r="G53" s="2">
        <v>39</v>
      </c>
      <c r="H53" s="2" t="s">
        <v>41</v>
      </c>
      <c r="I53" s="2">
        <v>29</v>
      </c>
      <c r="J53" s="2"/>
      <c r="K53"/>
      <c r="L53"/>
      <c r="M53"/>
      <c r="N53"/>
    </row>
    <row r="54" spans="1:14" ht="12.75">
      <c r="A54" s="2" t="s">
        <v>41</v>
      </c>
      <c r="B54" s="2">
        <v>51</v>
      </c>
      <c r="C54" s="2" t="s">
        <v>64</v>
      </c>
      <c r="D54" s="2">
        <v>27</v>
      </c>
      <c r="E54" s="2"/>
      <c r="F54" s="2" t="s">
        <v>41</v>
      </c>
      <c r="G54" s="2">
        <v>48</v>
      </c>
      <c r="H54" s="2" t="s">
        <v>77</v>
      </c>
      <c r="I54" s="2">
        <v>47</v>
      </c>
      <c r="J54" s="2"/>
      <c r="K54"/>
      <c r="L54"/>
      <c r="M54"/>
      <c r="N54"/>
    </row>
    <row r="55" spans="1:14" ht="12.75">
      <c r="A55" s="2" t="s">
        <v>65</v>
      </c>
      <c r="B55" s="2">
        <v>41</v>
      </c>
      <c r="C55" s="2" t="s">
        <v>41</v>
      </c>
      <c r="D55" s="2">
        <v>16</v>
      </c>
      <c r="E55" s="2"/>
      <c r="F55" s="2" t="s">
        <v>65</v>
      </c>
      <c r="G55" s="2">
        <v>50</v>
      </c>
      <c r="H55" s="2" t="s">
        <v>41</v>
      </c>
      <c r="I55" s="2">
        <v>31</v>
      </c>
      <c r="J55" s="2"/>
      <c r="K55"/>
      <c r="L55"/>
      <c r="M55"/>
      <c r="N55"/>
    </row>
    <row r="56" spans="1:14" ht="12.75">
      <c r="A56" s="2" t="s">
        <v>41</v>
      </c>
      <c r="B56" s="2">
        <v>34</v>
      </c>
      <c r="C56" s="2" t="s">
        <v>66</v>
      </c>
      <c r="D56" s="2">
        <v>26</v>
      </c>
      <c r="E56" s="2"/>
      <c r="F56" s="2" t="s">
        <v>41</v>
      </c>
      <c r="G56" s="2">
        <v>58</v>
      </c>
      <c r="H56" s="2" t="s">
        <v>80</v>
      </c>
      <c r="I56" s="2">
        <v>21</v>
      </c>
      <c r="J56" s="2"/>
      <c r="K56"/>
      <c r="L56"/>
      <c r="M56"/>
      <c r="N56"/>
    </row>
    <row r="57" spans="1:14" ht="12.75">
      <c r="A57" s="2" t="s">
        <v>41</v>
      </c>
      <c r="B57" s="2">
        <v>37</v>
      </c>
      <c r="C57" s="2" t="s">
        <v>67</v>
      </c>
      <c r="D57" s="2">
        <v>25</v>
      </c>
      <c r="E57" s="2"/>
      <c r="F57" s="2" t="s">
        <v>41</v>
      </c>
      <c r="G57" s="2">
        <v>48</v>
      </c>
      <c r="H57" s="2" t="s">
        <v>70</v>
      </c>
      <c r="I57" s="2">
        <v>17</v>
      </c>
      <c r="J57" s="2"/>
      <c r="K57"/>
      <c r="L57"/>
      <c r="M57"/>
      <c r="N57"/>
    </row>
    <row r="58" spans="1:14" ht="12.75">
      <c r="A58" s="2" t="s">
        <v>41</v>
      </c>
      <c r="B58" s="2">
        <v>35</v>
      </c>
      <c r="C58" s="2" t="s">
        <v>70</v>
      </c>
      <c r="D58" s="2">
        <v>15</v>
      </c>
      <c r="E58" s="2"/>
      <c r="F58" s="2" t="s">
        <v>41</v>
      </c>
      <c r="G58" s="2">
        <v>53</v>
      </c>
      <c r="H58" s="2" t="s">
        <v>80</v>
      </c>
      <c r="I58" s="2">
        <v>13</v>
      </c>
      <c r="J58" s="2"/>
      <c r="K58"/>
      <c r="L58"/>
      <c r="M58"/>
      <c r="N58"/>
    </row>
    <row r="59" spans="1:14" ht="12.75">
      <c r="A59" s="2" t="s">
        <v>71</v>
      </c>
      <c r="B59" s="2">
        <v>53</v>
      </c>
      <c r="C59" s="2" t="s">
        <v>41</v>
      </c>
      <c r="D59" s="2">
        <v>18</v>
      </c>
      <c r="E59" s="2"/>
      <c r="F59" s="2" t="s">
        <v>41</v>
      </c>
      <c r="G59" s="2">
        <v>47</v>
      </c>
      <c r="H59" s="2" t="s">
        <v>81</v>
      </c>
      <c r="I59" s="2">
        <v>10</v>
      </c>
      <c r="J59" s="2"/>
      <c r="K59"/>
      <c r="L59"/>
      <c r="M59"/>
      <c r="N59"/>
    </row>
    <row r="60" spans="1:14" ht="12.75">
      <c r="A60" s="2" t="s">
        <v>41</v>
      </c>
      <c r="B60" s="2">
        <v>39</v>
      </c>
      <c r="C60" s="2" t="s">
        <v>72</v>
      </c>
      <c r="D60" s="2">
        <v>7</v>
      </c>
      <c r="E60" s="2"/>
      <c r="F60" s="2" t="s">
        <v>71</v>
      </c>
      <c r="G60" s="2">
        <v>45</v>
      </c>
      <c r="H60" s="2" t="s">
        <v>41</v>
      </c>
      <c r="I60" s="2">
        <v>14</v>
      </c>
      <c r="J60" s="2"/>
      <c r="K60"/>
      <c r="L60"/>
      <c r="M60"/>
      <c r="N60"/>
    </row>
    <row r="61" spans="1:14" ht="12.75">
      <c r="A61" s="2" t="s">
        <v>41</v>
      </c>
      <c r="B61" s="2">
        <v>33</v>
      </c>
      <c r="C61" s="2" t="s">
        <v>73</v>
      </c>
      <c r="D61" s="2">
        <v>32</v>
      </c>
      <c r="E61" s="2"/>
      <c r="F61" s="2"/>
      <c r="G61" s="2"/>
      <c r="H61" s="2"/>
      <c r="I61" s="2"/>
      <c r="J61" s="2"/>
      <c r="K61"/>
      <c r="L61"/>
      <c r="M61"/>
      <c r="N61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/>
      <c r="L62"/>
      <c r="M62"/>
      <c r="N6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/>
      <c r="L63"/>
      <c r="M63"/>
      <c r="N63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/>
      <c r="L64"/>
      <c r="M64"/>
      <c r="N64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/>
      <c r="L65"/>
      <c r="M65"/>
      <c r="N65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  <row r="67" spans="1:14" ht="12.75">
      <c r="A67" s="2"/>
      <c r="B67" s="2"/>
      <c r="C67" s="2"/>
      <c r="D67" s="2"/>
      <c r="E67" s="2"/>
      <c r="J67" s="2"/>
      <c r="K67"/>
      <c r="L67"/>
      <c r="M67"/>
      <c r="N67"/>
    </row>
  </sheetData>
  <sheetProtection/>
  <mergeCells count="6">
    <mergeCell ref="A2:O2"/>
    <mergeCell ref="C21:E21"/>
    <mergeCell ref="A42:O42"/>
    <mergeCell ref="A48:O48"/>
    <mergeCell ref="A22:O22"/>
    <mergeCell ref="D49:I49"/>
  </mergeCells>
  <printOptions horizontalCentered="1" verticalCentered="1"/>
  <pageMargins left="0.75" right="0.75" top="0.67" bottom="0.68" header="0.5" footer="0.5"/>
  <pageSetup horizontalDpi="600" verticalDpi="600" orientation="landscape" scale="65" r:id="rId1"/>
  <headerFooter alignWithMargins="0">
    <oddFooter>&amp;L&amp;1#&amp;"Calibri"&amp;8&amp;K414141Proprietary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M12"/>
  <sheetViews>
    <sheetView showGridLines="0" tabSelected="1" zoomScalePageLayoutView="0" workbookViewId="0" topLeftCell="A1">
      <selection activeCell="L21" sqref="L21"/>
    </sheetView>
  </sheetViews>
  <sheetFormatPr defaultColWidth="9.140625" defaultRowHeight="12.75"/>
  <cols>
    <col min="2" max="2" width="24.421875" style="0" bestFit="1" customWidth="1"/>
    <col min="3" max="3" width="3.57421875" style="0" bestFit="1" customWidth="1"/>
    <col min="4" max="4" width="16.00390625" style="0" bestFit="1" customWidth="1"/>
    <col min="5" max="5" width="4.00390625" style="0" bestFit="1" customWidth="1"/>
    <col min="6" max="6" width="16.00390625" style="0" bestFit="1" customWidth="1"/>
    <col min="7" max="7" width="3.57421875" style="0" bestFit="1" customWidth="1"/>
    <col min="8" max="8" width="16.00390625" style="0" bestFit="1" customWidth="1"/>
    <col min="9" max="9" width="2.7109375" style="0" bestFit="1" customWidth="1"/>
    <col min="10" max="10" width="16.00390625" style="0" bestFit="1" customWidth="1"/>
    <col min="11" max="11" width="2.7109375" style="0" bestFit="1" customWidth="1"/>
    <col min="12" max="12" width="16.00390625" style="0" bestFit="1" customWidth="1"/>
    <col min="13" max="13" width="2.7109375" style="0" bestFit="1" customWidth="1"/>
  </cols>
  <sheetData>
    <row r="1" ht="13.5" thickBot="1"/>
    <row r="2" spans="2:13" ht="13.5" thickBot="1">
      <c r="B2" s="22" t="s">
        <v>84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2:13" ht="13.5" thickBot="1">
      <c r="B3" s="25" t="s">
        <v>31</v>
      </c>
      <c r="C3" s="26"/>
      <c r="D3" s="26" t="s">
        <v>32</v>
      </c>
      <c r="E3" s="26"/>
      <c r="F3" s="26" t="s">
        <v>14</v>
      </c>
      <c r="G3" s="26"/>
      <c r="H3" s="26" t="s">
        <v>33</v>
      </c>
      <c r="I3" s="26"/>
      <c r="J3" s="26" t="s">
        <v>5</v>
      </c>
      <c r="K3" s="26"/>
      <c r="L3" s="26" t="s">
        <v>7</v>
      </c>
      <c r="M3" s="27"/>
    </row>
    <row r="4" spans="2:13" ht="12.75">
      <c r="B4" s="28" t="s">
        <v>30</v>
      </c>
      <c r="C4" s="28">
        <v>385</v>
      </c>
      <c r="D4" s="28" t="s">
        <v>30</v>
      </c>
      <c r="E4" s="29">
        <v>17.5</v>
      </c>
      <c r="F4" s="28" t="s">
        <v>30</v>
      </c>
      <c r="G4" s="28">
        <v>164</v>
      </c>
      <c r="H4" s="28" t="s">
        <v>30</v>
      </c>
      <c r="I4" s="28">
        <v>45</v>
      </c>
      <c r="J4" s="28" t="s">
        <v>30</v>
      </c>
      <c r="K4" s="28">
        <v>45</v>
      </c>
      <c r="L4" s="28" t="s">
        <v>30</v>
      </c>
      <c r="M4" s="28">
        <v>38</v>
      </c>
    </row>
    <row r="5" spans="2:13" ht="12.75">
      <c r="B5" s="28" t="s">
        <v>28</v>
      </c>
      <c r="C5" s="28">
        <v>109</v>
      </c>
      <c r="D5" s="28" t="s">
        <v>28</v>
      </c>
      <c r="E5" s="29">
        <v>5</v>
      </c>
      <c r="F5" s="28" t="s">
        <v>28</v>
      </c>
      <c r="G5" s="28">
        <v>96</v>
      </c>
      <c r="H5" s="28" t="s">
        <v>42</v>
      </c>
      <c r="I5" s="28">
        <v>13</v>
      </c>
      <c r="J5" s="28" t="s">
        <v>61</v>
      </c>
      <c r="K5" s="28">
        <v>40</v>
      </c>
      <c r="L5" s="28" t="s">
        <v>34</v>
      </c>
      <c r="M5" s="28">
        <v>28</v>
      </c>
    </row>
    <row r="6" spans="2:13" ht="12.75">
      <c r="B6" s="28" t="s">
        <v>56</v>
      </c>
      <c r="C6" s="28">
        <v>90</v>
      </c>
      <c r="D6" s="28" t="s">
        <v>56</v>
      </c>
      <c r="E6" s="29">
        <v>4.1</v>
      </c>
      <c r="F6" s="28" t="s">
        <v>56</v>
      </c>
      <c r="G6" s="28">
        <v>49</v>
      </c>
      <c r="H6" s="28" t="s">
        <v>56</v>
      </c>
      <c r="I6" s="28">
        <v>13</v>
      </c>
      <c r="J6" s="28" t="s">
        <v>34</v>
      </c>
      <c r="K6" s="28">
        <v>26</v>
      </c>
      <c r="L6" s="28" t="s">
        <v>61</v>
      </c>
      <c r="M6" s="28">
        <v>26</v>
      </c>
    </row>
    <row r="7" spans="2:13" ht="13.5" thickBo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2:13" ht="13.5" thickBot="1">
      <c r="B8" s="22" t="s">
        <v>85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</row>
    <row r="9" spans="2:13" ht="13.5" thickBot="1">
      <c r="B9" s="25" t="s">
        <v>31</v>
      </c>
      <c r="C9" s="26"/>
      <c r="D9" s="26" t="s">
        <v>32</v>
      </c>
      <c r="E9" s="31"/>
      <c r="F9" s="26" t="s">
        <v>14</v>
      </c>
      <c r="G9" s="26"/>
      <c r="H9" s="26" t="s">
        <v>33</v>
      </c>
      <c r="I9" s="26"/>
      <c r="J9" s="26" t="s">
        <v>5</v>
      </c>
      <c r="K9" s="26"/>
      <c r="L9" s="26" t="s">
        <v>7</v>
      </c>
      <c r="M9" s="27"/>
    </row>
    <row r="10" spans="2:13" ht="12.75">
      <c r="B10" s="28" t="s">
        <v>36</v>
      </c>
      <c r="C10" s="28">
        <v>171</v>
      </c>
      <c r="D10" s="28" t="s">
        <v>36</v>
      </c>
      <c r="E10" s="29">
        <v>8.1</v>
      </c>
      <c r="F10" s="28" t="s">
        <v>39</v>
      </c>
      <c r="G10" s="28">
        <v>142</v>
      </c>
      <c r="H10" s="28" t="s">
        <v>36</v>
      </c>
      <c r="I10" s="28">
        <v>35</v>
      </c>
      <c r="J10" s="28" t="s">
        <v>34</v>
      </c>
      <c r="K10" s="28">
        <v>30</v>
      </c>
      <c r="L10" s="28" t="s">
        <v>35</v>
      </c>
      <c r="M10" s="28">
        <v>43</v>
      </c>
    </row>
    <row r="11" spans="2:13" ht="12.75">
      <c r="B11" s="28" t="s">
        <v>42</v>
      </c>
      <c r="C11" s="28">
        <v>159</v>
      </c>
      <c r="D11" s="28" t="s">
        <v>42</v>
      </c>
      <c r="E11" s="29">
        <v>7.2</v>
      </c>
      <c r="F11" s="28" t="s">
        <v>86</v>
      </c>
      <c r="G11" s="28">
        <v>74</v>
      </c>
      <c r="H11" s="28" t="s">
        <v>42</v>
      </c>
      <c r="I11" s="28">
        <v>17</v>
      </c>
      <c r="J11" s="28" t="s">
        <v>36</v>
      </c>
      <c r="K11" s="28">
        <v>30</v>
      </c>
      <c r="L11" s="28" t="s">
        <v>56</v>
      </c>
      <c r="M11" s="28">
        <v>33</v>
      </c>
    </row>
    <row r="12" spans="2:13" ht="12.75">
      <c r="B12" s="28" t="s">
        <v>57</v>
      </c>
      <c r="C12" s="28">
        <v>92</v>
      </c>
      <c r="D12" s="28" t="s">
        <v>57</v>
      </c>
      <c r="E12" s="29">
        <v>4.2</v>
      </c>
      <c r="F12" s="28" t="s">
        <v>59</v>
      </c>
      <c r="G12" s="28">
        <v>65</v>
      </c>
      <c r="H12" s="28" t="s">
        <v>56</v>
      </c>
      <c r="I12" s="28">
        <v>13</v>
      </c>
      <c r="J12" s="28" t="s">
        <v>57</v>
      </c>
      <c r="K12" s="28">
        <v>16</v>
      </c>
      <c r="L12" s="28" t="s">
        <v>42</v>
      </c>
      <c r="M12" s="28">
        <v>31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Aetna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A776198</dc:creator>
  <cp:keywords/>
  <dc:description/>
  <cp:lastModifiedBy>Kevin Kaminski</cp:lastModifiedBy>
  <cp:lastPrinted>2024-02-06T20:22:50Z</cp:lastPrinted>
  <dcterms:created xsi:type="dcterms:W3CDTF">2003-12-03T15:29:11Z</dcterms:created>
  <dcterms:modified xsi:type="dcterms:W3CDTF">2024-02-07T20:21:28Z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Proprietary</vt:lpwstr>
  </property>
</Properties>
</file>