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https://d.docs.live.net/3ca148c38908ac96/Documents/FCVA Treasurer/Treasurer Admin Docs/"/>
    </mc:Choice>
  </mc:AlternateContent>
  <xr:revisionPtr revIDLastSave="61" documentId="8_{90FDB359-AAC3-456B-8647-ED204EDC831E}" xr6:coauthVersionLast="45" xr6:coauthVersionMax="45" xr10:uidLastSave="{5E81A8B9-5F8B-4837-B659-B97B348A64AC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D2" i="1"/>
  <c r="D3" i="1"/>
  <c r="D4" i="1"/>
  <c r="D5" i="1"/>
  <c r="D6" i="1"/>
  <c r="D7" i="1"/>
  <c r="D8" i="1"/>
  <c r="D9" i="1"/>
  <c r="D10" i="1"/>
  <c r="D11" i="1"/>
  <c r="D12" i="1"/>
  <c r="D13" i="1"/>
  <c r="C3" i="1"/>
  <c r="G11" i="1"/>
  <c r="G10" i="1"/>
  <c r="G8" i="1" l="1"/>
  <c r="G7" i="1"/>
  <c r="G5" i="1"/>
  <c r="G4" i="1"/>
  <c r="D20" i="1" l="1"/>
  <c r="G6" i="1" l="1"/>
  <c r="E14" i="1" l="1"/>
  <c r="E20" i="1" s="1"/>
  <c r="G20" i="1" s="1"/>
  <c r="G12" i="1"/>
  <c r="G9" i="1"/>
  <c r="G3" i="1"/>
  <c r="G14" i="1" l="1"/>
  <c r="C14" i="1"/>
</calcChain>
</file>

<file path=xl/sharedStrings.xml><?xml version="1.0" encoding="utf-8"?>
<sst xmlns="http://schemas.openxmlformats.org/spreadsheetml/2006/main" count="25" uniqueCount="25">
  <si>
    <t>Sport</t>
  </si>
  <si>
    <t>Tickets</t>
  </si>
  <si>
    <t>Income</t>
  </si>
  <si>
    <t>Donations</t>
  </si>
  <si>
    <t>Team Total</t>
  </si>
  <si>
    <t>FCVA</t>
  </si>
  <si>
    <t>Spirit</t>
  </si>
  <si>
    <t>Total</t>
  </si>
  <si>
    <t>Column1</t>
  </si>
  <si>
    <t>5%</t>
  </si>
  <si>
    <t>FCVA 5%</t>
  </si>
  <si>
    <t>Total for Teams</t>
  </si>
  <si>
    <t>Expenses *</t>
  </si>
  <si>
    <t>Alpine</t>
  </si>
  <si>
    <t xml:space="preserve">    disbursement.</t>
  </si>
  <si>
    <t>Basketball, Boys</t>
  </si>
  <si>
    <t>Basketball, Girls</t>
  </si>
  <si>
    <t>Nordic</t>
  </si>
  <si>
    <t>Softball</t>
  </si>
  <si>
    <t>* Fundraiser expenses and cash prizes initially count as FCVA income. They become an FCVA expense upon</t>
  </si>
  <si>
    <t>Ticket Sales (838)</t>
  </si>
  <si>
    <t>Track</t>
  </si>
  <si>
    <t>Unified Basketball</t>
  </si>
  <si>
    <t>Wrestling</t>
  </si>
  <si>
    <t>Tickets = $9.15/ea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</si>
</sst>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44" fontId="2" fillId="0" borderId="0" xfId="1" applyFont="1" applyAlignment="1">
      <alignment horizontal="center"/>
    </xf>
    <xf numFmtId="44" fontId="0" fillId="0" borderId="0" xfId="1" applyFont="1"/>
    <xf numFmtId="0" fontId="1" fillId="0" borderId="0" xfId="0" applyFont="1"/>
    <xf numFmtId="44" fontId="2" fillId="0" borderId="0" xfId="0" applyNumberFormat="1" applyFont="1" applyAlignment="1">
      <alignment horizontal="center"/>
    </xf>
    <xf numFmtId="44" fontId="0" fillId="0" borderId="0" xfId="0" applyNumberFormat="1"/>
    <xf numFmtId="0" fontId="0" fillId="0" borderId="0" xfId="0" applyAlignment="1">
      <alignment horizontal="right"/>
    </xf>
  </cellXfs>
  <cellStyles count="2">
    <cellStyle name="Currency" xfId="1" builtinId="4"/>
    <cellStyle name="Normal" xfId="0" builtinId="0"/>
  </cellStyles>
  <dxfs count="5">
    <dxf>
      <numFmt numFmtId="164" formatCode="_([$$-409]* #,##0.00_);_([$$-409]* \(#,##0.00\);_([$$-409]* &quot;-&quot;??_);_(@_)"/>
    </dxf>
    <dxf>
      <numFmt numFmtId="34" formatCode="_(&quot;$&quot;* #,##0.00_);_(&quot;$&quot;* \(#,##0.00\);_(&quot;$&quot;* &quot;-&quot;??_);_(@_)"/>
    </dxf>
    <dxf>
      <numFmt numFmtId="164" formatCode="_([$$-409]* #,##0.00_);_([$$-409]* \(#,##0.00\);_([$$-409]* &quot;-&quot;??_);_(@_)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G14" totalsRowShown="0" headerRowDxfId="4">
  <autoFilter ref="A1:G14" xr:uid="{00000000-0009-0000-0100-000002000000}"/>
  <tableColumns count="7">
    <tableColumn id="1" xr3:uid="{00000000-0010-0000-0000-000001000000}" name="Sport"/>
    <tableColumn id="2" xr3:uid="{00000000-0010-0000-0000-000002000000}" name="Column1"/>
    <tableColumn id="3" xr3:uid="{00000000-0010-0000-0000-000003000000}" name="Tickets" dataDxfId="3"/>
    <tableColumn id="4" xr3:uid="{00000000-0010-0000-0000-000004000000}" name="Income" dataDxfId="0">
      <calculatedColumnFormula>SUM(C2*9.15)</calculatedColumnFormula>
    </tableColumn>
    <tableColumn id="5" xr3:uid="{00000000-0010-0000-0000-000005000000}" name="Donations" dataDxfId="2"/>
    <tableColumn id="6" xr3:uid="{00000000-0010-0000-0000-000006000000}" name="5%" dataCellStyle="Currency"/>
    <tableColumn id="7" xr3:uid="{00000000-0010-0000-0000-000007000000}" name="Team Total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view="pageLayout" zoomScale="140" zoomScaleNormal="100" zoomScalePageLayoutView="140" workbookViewId="0">
      <selection activeCell="G14" sqref="G14"/>
    </sheetView>
  </sheetViews>
  <sheetFormatPr defaultRowHeight="15" x14ac:dyDescent="0.25"/>
  <cols>
    <col min="1" max="1" width="29.42578125" customWidth="1"/>
    <col min="2" max="2" width="8.42578125" hidden="1" customWidth="1"/>
    <col min="4" max="4" width="14.85546875" style="6" customWidth="1"/>
    <col min="5" max="5" width="13.140625" style="6" customWidth="1"/>
    <col min="6" max="6" width="10.5703125" style="9" customWidth="1"/>
    <col min="7" max="7" width="15.5703125" style="12" customWidth="1"/>
  </cols>
  <sheetData>
    <row r="1" spans="1:8" x14ac:dyDescent="0.25">
      <c r="A1" s="3" t="s">
        <v>0</v>
      </c>
      <c r="B1" s="4" t="s">
        <v>8</v>
      </c>
      <c r="C1" s="5" t="s">
        <v>1</v>
      </c>
      <c r="D1" s="7" t="s">
        <v>2</v>
      </c>
      <c r="E1" s="7" t="s">
        <v>3</v>
      </c>
      <c r="F1" s="8" t="s">
        <v>9</v>
      </c>
      <c r="G1" s="11" t="s">
        <v>4</v>
      </c>
      <c r="H1" s="2"/>
    </row>
    <row r="2" spans="1:8" x14ac:dyDescent="0.25">
      <c r="C2" s="1"/>
      <c r="D2" s="6">
        <f t="shared" ref="D2:D14" si="0">SUM(C2*9.15)</f>
        <v>0</v>
      </c>
    </row>
    <row r="3" spans="1:8" x14ac:dyDescent="0.25">
      <c r="A3" t="s">
        <v>13</v>
      </c>
      <c r="C3" s="1">
        <f>SUM(140)</f>
        <v>140</v>
      </c>
      <c r="D3" s="6">
        <f t="shared" si="0"/>
        <v>1281</v>
      </c>
      <c r="E3" s="6">
        <v>463.19</v>
      </c>
      <c r="G3" s="12">
        <f>SUM(D3+E3)</f>
        <v>1744.19</v>
      </c>
    </row>
    <row r="4" spans="1:8" x14ac:dyDescent="0.25">
      <c r="A4" t="s">
        <v>15</v>
      </c>
      <c r="C4" s="1">
        <v>218</v>
      </c>
      <c r="D4" s="6">
        <f t="shared" si="0"/>
        <v>1994.7</v>
      </c>
      <c r="E4" s="6">
        <v>252.37</v>
      </c>
      <c r="G4" s="12">
        <f>SUM(D4+E4)</f>
        <v>2247.0700000000002</v>
      </c>
    </row>
    <row r="5" spans="1:8" x14ac:dyDescent="0.25">
      <c r="A5" t="s">
        <v>16</v>
      </c>
      <c r="C5" s="1">
        <v>122</v>
      </c>
      <c r="D5" s="6">
        <f t="shared" si="0"/>
        <v>1116.3</v>
      </c>
      <c r="E5" s="6">
        <v>275</v>
      </c>
      <c r="G5" s="12">
        <f>SUM(D5+E5)</f>
        <v>1391.3</v>
      </c>
    </row>
    <row r="6" spans="1:8" x14ac:dyDescent="0.25">
      <c r="A6" t="s">
        <v>5</v>
      </c>
      <c r="C6" s="1">
        <v>2</v>
      </c>
      <c r="D6" s="6">
        <f t="shared" si="0"/>
        <v>18.3</v>
      </c>
      <c r="F6" s="9">
        <v>398.48</v>
      </c>
      <c r="G6" s="12">
        <f>SUM(D6+F6)</f>
        <v>416.78000000000003</v>
      </c>
    </row>
    <row r="7" spans="1:8" x14ac:dyDescent="0.25">
      <c r="A7" t="s">
        <v>17</v>
      </c>
      <c r="C7" s="1">
        <v>104</v>
      </c>
      <c r="D7" s="6">
        <f t="shared" si="0"/>
        <v>951.6</v>
      </c>
      <c r="E7" s="6">
        <v>270</v>
      </c>
      <c r="G7" s="12">
        <f>SUM(D7+E7)</f>
        <v>1221.5999999999999</v>
      </c>
    </row>
    <row r="8" spans="1:8" x14ac:dyDescent="0.25">
      <c r="A8" t="s">
        <v>18</v>
      </c>
      <c r="C8" s="1">
        <v>2</v>
      </c>
      <c r="D8" s="6">
        <f t="shared" si="0"/>
        <v>18.3</v>
      </c>
      <c r="E8" s="6">
        <v>48</v>
      </c>
      <c r="G8" s="12">
        <f>SUM(D8+E8)</f>
        <v>66.3</v>
      </c>
    </row>
    <row r="9" spans="1:8" x14ac:dyDescent="0.25">
      <c r="A9" t="s">
        <v>6</v>
      </c>
      <c r="C9" s="1">
        <v>12</v>
      </c>
      <c r="D9" s="6">
        <f t="shared" si="0"/>
        <v>109.80000000000001</v>
      </c>
      <c r="G9" s="12">
        <f t="shared" ref="G9:G12" si="1">SUM(D9+E9)</f>
        <v>109.80000000000001</v>
      </c>
    </row>
    <row r="10" spans="1:8" x14ac:dyDescent="0.25">
      <c r="A10" t="s">
        <v>21</v>
      </c>
      <c r="C10" s="1">
        <v>109</v>
      </c>
      <c r="D10" s="6">
        <f t="shared" si="0"/>
        <v>997.35</v>
      </c>
      <c r="E10" s="6">
        <v>18</v>
      </c>
      <c r="G10" s="12">
        <f>SUM(D10+E10)</f>
        <v>1015.35</v>
      </c>
    </row>
    <row r="11" spans="1:8" x14ac:dyDescent="0.25">
      <c r="A11" t="s">
        <v>22</v>
      </c>
      <c r="C11" s="1">
        <v>49</v>
      </c>
      <c r="D11" s="6">
        <f t="shared" si="0"/>
        <v>448.35</v>
      </c>
      <c r="G11" s="12">
        <f>SUM(D11+E11)</f>
        <v>448.35</v>
      </c>
    </row>
    <row r="12" spans="1:8" x14ac:dyDescent="0.25">
      <c r="A12" t="s">
        <v>23</v>
      </c>
      <c r="C12" s="1">
        <v>80</v>
      </c>
      <c r="D12" s="6">
        <f t="shared" si="0"/>
        <v>732</v>
      </c>
      <c r="G12" s="12">
        <f t="shared" si="1"/>
        <v>732</v>
      </c>
    </row>
    <row r="13" spans="1:8" x14ac:dyDescent="0.25">
      <c r="C13" s="1"/>
      <c r="D13" s="6">
        <f t="shared" si="0"/>
        <v>0</v>
      </c>
    </row>
    <row r="14" spans="1:8" x14ac:dyDescent="0.25">
      <c r="A14" t="s">
        <v>7</v>
      </c>
      <c r="C14" s="1">
        <f>SUM(C3:C13)</f>
        <v>838</v>
      </c>
      <c r="D14" s="6">
        <f>SUM(D3:D12)</f>
        <v>7667.7000000000016</v>
      </c>
      <c r="E14" s="6">
        <f>SUM(E3:E12)</f>
        <v>1326.56</v>
      </c>
      <c r="F14" s="9">
        <v>398.48</v>
      </c>
      <c r="G14" s="12">
        <f>SUM(G3:G13)</f>
        <v>9392.7400000000016</v>
      </c>
    </row>
    <row r="16" spans="1:8" x14ac:dyDescent="0.25">
      <c r="A16" s="10"/>
    </row>
    <row r="17" spans="1:7" x14ac:dyDescent="0.25">
      <c r="A17" t="s">
        <v>20</v>
      </c>
      <c r="D17" s="6">
        <v>8380</v>
      </c>
    </row>
    <row r="18" spans="1:7" x14ac:dyDescent="0.25">
      <c r="A18" t="s">
        <v>12</v>
      </c>
      <c r="D18" s="6">
        <v>-313.82</v>
      </c>
    </row>
    <row r="19" spans="1:7" x14ac:dyDescent="0.25">
      <c r="A19" t="s">
        <v>10</v>
      </c>
      <c r="D19" s="6">
        <v>-398.48</v>
      </c>
    </row>
    <row r="20" spans="1:7" x14ac:dyDescent="0.25">
      <c r="A20" t="s">
        <v>11</v>
      </c>
      <c r="D20" s="6">
        <f>SUM(D17:D19)</f>
        <v>7667.7000000000007</v>
      </c>
      <c r="E20" s="6">
        <f>SUM(E14)</f>
        <v>1326.56</v>
      </c>
      <c r="F20" s="9">
        <v>398.48</v>
      </c>
      <c r="G20" s="12">
        <f>SUM(D20:F20)</f>
        <v>9392.74</v>
      </c>
    </row>
    <row r="21" spans="1:7" x14ac:dyDescent="0.25">
      <c r="A21" s="13" t="s">
        <v>24</v>
      </c>
    </row>
    <row r="23" spans="1:7" x14ac:dyDescent="0.25">
      <c r="A23" t="s">
        <v>19</v>
      </c>
    </row>
    <row r="24" spans="1:7" x14ac:dyDescent="0.25">
      <c r="A24" t="s">
        <v>14</v>
      </c>
    </row>
  </sheetData>
  <pageMargins left="0.7" right="0.7" top="0.75" bottom="0.75" header="0.3" footer="0.3"/>
  <pageSetup orientation="landscape" r:id="rId1"/>
  <headerFooter>
    <oddHeader xml:space="preserve">&amp;C&amp;"-,Bold"
2019-20 Winter Fundraiser Team Results
</oddHeader>
  </headerFooter>
  <ignoredErrors>
    <ignoredError sqref="G6" formula="1"/>
    <ignoredError sqref="D14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Thirty Pines</cp:lastModifiedBy>
  <cp:lastPrinted>2019-09-16T18:24:47Z</cp:lastPrinted>
  <dcterms:created xsi:type="dcterms:W3CDTF">2016-10-12T20:28:40Z</dcterms:created>
  <dcterms:modified xsi:type="dcterms:W3CDTF">2020-01-15T20:54:35Z</dcterms:modified>
</cp:coreProperties>
</file>