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85" windowWidth="15360" windowHeight="8250" activeTab="0"/>
  </bookViews>
  <sheets>
    <sheet name="Varsity" sheetId="1" r:id="rId1"/>
    <sheet name="JV" sheetId="2" r:id="rId2"/>
  </sheets>
  <definedNames/>
  <calcPr fullCalcOnLoad="1"/>
</workbook>
</file>

<file path=xl/sharedStrings.xml><?xml version="1.0" encoding="utf-8"?>
<sst xmlns="http://schemas.openxmlformats.org/spreadsheetml/2006/main" count="227" uniqueCount="73">
  <si>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</si>
  <si>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</si>
  <si>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</si>
  <si>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</si>
  <si>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</si>
  <si>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</si>
  <si>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</si>
  <si>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</si>
  <si>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</si>
  <si>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</si>
  <si>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</si>
  <si>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</si>
  <si>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</si>
  <si>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</si>
  <si>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</si>
  <si>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</si>
  <si>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</si>
  <si>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</si>
  <si>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</si>
  <si>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</si>
  <si>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</si>
  <si>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</si>
  <si>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</si>
  <si>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</si>
  <si>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Allison Hazlett</t>
  </si>
  <si>
    <t>Caraline Newman</t>
  </si>
  <si>
    <t>Catherine Connolly</t>
  </si>
  <si>
    <t>Paige Deal</t>
  </si>
  <si>
    <t>Nina Martino</t>
  </si>
  <si>
    <t>Nicole Timko</t>
  </si>
  <si>
    <t>Tori Bockrath</t>
  </si>
  <si>
    <t>Kayla Kaufman</t>
  </si>
  <si>
    <t>Ashley Fisher</t>
  </si>
  <si>
    <t>Morgan Coupe</t>
  </si>
  <si>
    <t>Reana Torres</t>
  </si>
  <si>
    <t>Mairi Smith</t>
  </si>
  <si>
    <t>Cassidy Kropp</t>
  </si>
  <si>
    <t>2020-21 Methacton Warrior Varsity Offensive Stats</t>
  </si>
  <si>
    <t>2020-21 Methacton Warrior Varsity Defensive Stats</t>
  </si>
  <si>
    <t>2020-21 Methacton Warrior Varsity Opponents Stats</t>
  </si>
  <si>
    <t>2020-21 Methacton Warrior Varsity Game Results</t>
  </si>
  <si>
    <t>2020-21 Methacton Warrior JV Offensive Stats</t>
  </si>
  <si>
    <t>2020-21 Methacton Warrior JV Defensive Stats</t>
  </si>
  <si>
    <t>2020-21 Methacton Warrior JV Opponents Stats</t>
  </si>
  <si>
    <t>2020-21 Methacton Warrior JV Game Results</t>
  </si>
  <si>
    <t>Margaret Toaso</t>
  </si>
  <si>
    <t>Alyssa Burkholder</t>
  </si>
  <si>
    <t>Kyla Newbould</t>
  </si>
  <si>
    <t>Ava Cingiser</t>
  </si>
  <si>
    <t>Courtney Freese</t>
  </si>
  <si>
    <t>SpringFord</t>
  </si>
  <si>
    <t>Methacton</t>
  </si>
  <si>
    <t>Caitlin Woolbert</t>
  </si>
  <si>
    <t xml:space="preserve">Morgan Coupe </t>
  </si>
  <si>
    <t>Pottstown</t>
  </si>
  <si>
    <t>Owen J Roberts</t>
  </si>
  <si>
    <t>Boyertown</t>
  </si>
  <si>
    <t>Perkiomen Valley</t>
  </si>
  <si>
    <t>Pottsgrove</t>
  </si>
  <si>
    <t>SpringFord JVB</t>
  </si>
  <si>
    <t xml:space="preserve">Upper Merion </t>
  </si>
  <si>
    <t>Pope John Paul II</t>
  </si>
  <si>
    <t>2OT</t>
  </si>
  <si>
    <t>Phoenixville</t>
  </si>
  <si>
    <t>Upper Perkiomen</t>
  </si>
  <si>
    <t>Penn Wood</t>
  </si>
  <si>
    <t>Souderton</t>
  </si>
  <si>
    <t>CB East</t>
  </si>
  <si>
    <t xml:space="preserve">Methacton </t>
  </si>
  <si>
    <t>Abington</t>
  </si>
  <si>
    <t>Upper Dublin</t>
  </si>
  <si>
    <t>(19 Games: Record 12-7 Overall/4-4 Division/9-4 Conference)</t>
  </si>
  <si>
    <t xml:space="preserve">                            (20 Games: Record 14-6 Overall/6-2 Division/12-2 Conference)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</si>
</sst>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5"/>
  <sheetViews>
    <sheetView tabSelected="1" zoomScalePageLayoutView="0" workbookViewId="0" topLeftCell="A1">
      <selection activeCell="O48" sqref="O48"/>
    </sheetView>
  </sheetViews>
  <sheetFormatPr defaultColWidth="9.140625" defaultRowHeight="12.75"/>
  <cols>
    <col min="1" max="1" width="18.57421875" style="1" bestFit="1" customWidth="1"/>
    <col min="2" max="2" width="7.28125" style="1" customWidth="1"/>
    <col min="3" max="3" width="17.57421875" style="1" bestFit="1" customWidth="1"/>
    <col min="4" max="4" width="10.00390625" style="1" customWidth="1"/>
    <col min="5" max="5" width="9.00390625" style="1" bestFit="1" customWidth="1"/>
    <col min="6" max="6" width="15.421875" style="1" bestFit="1" customWidth="1"/>
    <col min="7" max="7" width="10.00390625" style="1" bestFit="1" customWidth="1"/>
    <col min="8" max="8" width="17.421875" style="1" bestFit="1" customWidth="1"/>
    <col min="9" max="9" width="8.8515625" style="1" customWidth="1"/>
    <col min="10" max="10" width="7.28125" style="1" customWidth="1"/>
    <col min="11" max="11" width="21.421875" style="1" bestFit="1" customWidth="1"/>
    <col min="12" max="12" width="10.00390625" style="1" customWidth="1"/>
    <col min="13" max="13" width="17.421875" style="1" bestFit="1" customWidth="1"/>
    <col min="14" max="14" width="10.00390625" style="1" customWidth="1"/>
    <col min="15" max="15" width="11.7109375" style="0" customWidth="1"/>
    <col min="16" max="16" width="11.7109375" style="0" bestFit="1" customWidth="1"/>
  </cols>
  <sheetData>
    <row r="2" spans="1:15" ht="12.75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12" t="s">
        <v>23</v>
      </c>
    </row>
    <row r="5" spans="1:16" ht="12.75">
      <c r="A5" s="19" t="s">
        <v>29</v>
      </c>
      <c r="B5" s="4">
        <v>20</v>
      </c>
      <c r="C5" s="4">
        <v>82</v>
      </c>
      <c r="D5" s="4">
        <v>160</v>
      </c>
      <c r="E5" s="5">
        <f aca="true" t="shared" si="0" ref="E5:E21">C5/D5</f>
        <v>0.5125</v>
      </c>
      <c r="F5" s="4">
        <v>43</v>
      </c>
      <c r="G5" s="4">
        <v>138</v>
      </c>
      <c r="H5" s="5">
        <f>F5/G5</f>
        <v>0.3115942028985507</v>
      </c>
      <c r="I5" s="4">
        <v>45</v>
      </c>
      <c r="J5" s="4">
        <v>62</v>
      </c>
      <c r="K5" s="5">
        <f aca="true" t="shared" si="1" ref="K5:K10">I5/J5</f>
        <v>0.7258064516129032</v>
      </c>
      <c r="L5" s="4">
        <v>24</v>
      </c>
      <c r="M5" s="4">
        <v>43</v>
      </c>
      <c r="N5" s="4">
        <v>42</v>
      </c>
      <c r="O5" s="4">
        <f aca="true" t="shared" si="2" ref="O5:O20">(C5*2)+(F5*3)+(I5)</f>
        <v>338</v>
      </c>
      <c r="P5" s="13">
        <f aca="true" t="shared" si="3" ref="P5:P20">O5/B5</f>
        <v>16.9</v>
      </c>
    </row>
    <row r="6" spans="1:16" ht="12.75">
      <c r="A6" s="19" t="s">
        <v>35</v>
      </c>
      <c r="B6" s="4">
        <v>20</v>
      </c>
      <c r="C6" s="4">
        <v>80</v>
      </c>
      <c r="D6" s="4">
        <v>138</v>
      </c>
      <c r="E6" s="5">
        <f t="shared" si="0"/>
        <v>0.5797101449275363</v>
      </c>
      <c r="F6" s="4">
        <v>0</v>
      </c>
      <c r="G6" s="4">
        <v>0</v>
      </c>
      <c r="H6" s="5">
        <v>0</v>
      </c>
      <c r="I6" s="4">
        <v>36</v>
      </c>
      <c r="J6" s="4">
        <v>46</v>
      </c>
      <c r="K6" s="5">
        <f t="shared" si="1"/>
        <v>0.782608695652174</v>
      </c>
      <c r="L6" s="4">
        <v>63</v>
      </c>
      <c r="M6" s="4">
        <v>28</v>
      </c>
      <c r="N6" s="4">
        <v>33</v>
      </c>
      <c r="O6" s="4">
        <f t="shared" si="2"/>
        <v>196</v>
      </c>
      <c r="P6" s="13">
        <f t="shared" si="3"/>
        <v>9.8</v>
      </c>
    </row>
    <row r="7" spans="1:16" ht="12.75">
      <c r="A7" s="19" t="s">
        <v>36</v>
      </c>
      <c r="B7" s="4">
        <v>20</v>
      </c>
      <c r="C7" s="4">
        <v>44</v>
      </c>
      <c r="D7" s="4">
        <v>94</v>
      </c>
      <c r="E7" s="5">
        <f t="shared" si="0"/>
        <v>0.46808510638297873</v>
      </c>
      <c r="F7" s="4">
        <v>14</v>
      </c>
      <c r="G7" s="4">
        <v>38</v>
      </c>
      <c r="H7" s="5">
        <f>F7/G7</f>
        <v>0.3684210526315789</v>
      </c>
      <c r="I7" s="4">
        <v>59</v>
      </c>
      <c r="J7" s="4">
        <v>79</v>
      </c>
      <c r="K7" s="5">
        <f t="shared" si="1"/>
        <v>0.7468354430379747</v>
      </c>
      <c r="L7" s="4">
        <v>17</v>
      </c>
      <c r="M7" s="4">
        <v>51</v>
      </c>
      <c r="N7" s="4">
        <v>52</v>
      </c>
      <c r="O7" s="4">
        <f t="shared" si="2"/>
        <v>189</v>
      </c>
      <c r="P7" s="13">
        <f t="shared" si="3"/>
        <v>9.45</v>
      </c>
    </row>
    <row r="8" spans="1:16" ht="12.75">
      <c r="A8" s="19" t="s">
        <v>24</v>
      </c>
      <c r="B8" s="4">
        <v>20</v>
      </c>
      <c r="C8" s="4">
        <v>52</v>
      </c>
      <c r="D8" s="4">
        <v>111</v>
      </c>
      <c r="E8" s="5">
        <f t="shared" si="0"/>
        <v>0.46846846846846846</v>
      </c>
      <c r="F8" s="4">
        <v>0</v>
      </c>
      <c r="G8" s="4">
        <v>3</v>
      </c>
      <c r="H8" s="5">
        <v>0</v>
      </c>
      <c r="I8" s="4">
        <v>23</v>
      </c>
      <c r="J8" s="4">
        <v>38</v>
      </c>
      <c r="K8" s="5">
        <f t="shared" si="1"/>
        <v>0.6052631578947368</v>
      </c>
      <c r="L8" s="4">
        <v>52</v>
      </c>
      <c r="M8" s="4">
        <v>34</v>
      </c>
      <c r="N8" s="4">
        <v>42</v>
      </c>
      <c r="O8" s="4">
        <f t="shared" si="2"/>
        <v>127</v>
      </c>
      <c r="P8" s="13">
        <f t="shared" si="3"/>
        <v>6.35</v>
      </c>
    </row>
    <row r="9" spans="1:16" ht="12.75">
      <c r="A9" s="19" t="s">
        <v>30</v>
      </c>
      <c r="B9" s="4">
        <v>20</v>
      </c>
      <c r="C9" s="4">
        <v>17</v>
      </c>
      <c r="D9" s="4">
        <v>48</v>
      </c>
      <c r="E9" s="5">
        <f t="shared" si="0"/>
        <v>0.3541666666666667</v>
      </c>
      <c r="F9" s="4">
        <v>19</v>
      </c>
      <c r="G9" s="4">
        <v>58</v>
      </c>
      <c r="H9" s="5">
        <f>F9/G9</f>
        <v>0.3275862068965517</v>
      </c>
      <c r="I9" s="4">
        <v>21</v>
      </c>
      <c r="J9" s="4">
        <v>28</v>
      </c>
      <c r="K9" s="5">
        <f t="shared" si="1"/>
        <v>0.75</v>
      </c>
      <c r="L9" s="4">
        <v>14</v>
      </c>
      <c r="M9" s="4">
        <v>39</v>
      </c>
      <c r="N9" s="4">
        <v>43</v>
      </c>
      <c r="O9" s="4">
        <f t="shared" si="2"/>
        <v>112</v>
      </c>
      <c r="P9" s="13">
        <f t="shared" si="3"/>
        <v>5.6</v>
      </c>
    </row>
    <row r="10" spans="1:16" ht="12.75">
      <c r="A10" s="19" t="s">
        <v>31</v>
      </c>
      <c r="B10" s="4">
        <v>20</v>
      </c>
      <c r="C10" s="4">
        <v>20</v>
      </c>
      <c r="D10" s="4">
        <v>44</v>
      </c>
      <c r="E10" s="5">
        <f t="shared" si="0"/>
        <v>0.45454545454545453</v>
      </c>
      <c r="F10" s="4">
        <v>1</v>
      </c>
      <c r="G10" s="4">
        <v>4</v>
      </c>
      <c r="H10" s="5">
        <f>F10/G10</f>
        <v>0.25</v>
      </c>
      <c r="I10" s="4">
        <v>1</v>
      </c>
      <c r="J10" s="4">
        <v>5</v>
      </c>
      <c r="K10" s="5">
        <f t="shared" si="1"/>
        <v>0.2</v>
      </c>
      <c r="L10" s="4">
        <v>9</v>
      </c>
      <c r="M10" s="4">
        <v>11</v>
      </c>
      <c r="N10" s="4">
        <v>25</v>
      </c>
      <c r="O10" s="4">
        <f t="shared" si="2"/>
        <v>44</v>
      </c>
      <c r="P10" s="13">
        <f t="shared" si="3"/>
        <v>2.2</v>
      </c>
    </row>
    <row r="11" spans="1:16" ht="12.75">
      <c r="A11" s="19" t="s">
        <v>34</v>
      </c>
      <c r="B11" s="4">
        <v>3</v>
      </c>
      <c r="C11" s="4">
        <v>1</v>
      </c>
      <c r="D11" s="4">
        <v>2</v>
      </c>
      <c r="E11" s="5">
        <f t="shared" si="0"/>
        <v>0.5</v>
      </c>
      <c r="F11" s="4">
        <v>1</v>
      </c>
      <c r="G11" s="4">
        <v>2</v>
      </c>
      <c r="H11" s="5">
        <f>F11/G11</f>
        <v>0.5</v>
      </c>
      <c r="I11" s="4">
        <v>0</v>
      </c>
      <c r="J11" s="4">
        <v>0</v>
      </c>
      <c r="K11" s="5">
        <v>0</v>
      </c>
      <c r="L11" s="4">
        <v>1</v>
      </c>
      <c r="M11" s="4">
        <v>0</v>
      </c>
      <c r="N11" s="4">
        <v>0</v>
      </c>
      <c r="O11" s="4">
        <f t="shared" si="2"/>
        <v>5</v>
      </c>
      <c r="P11" s="13">
        <f t="shared" si="3"/>
        <v>1.6666666666666667</v>
      </c>
    </row>
    <row r="12" spans="1:16" ht="12.75">
      <c r="A12" s="19" t="s">
        <v>53</v>
      </c>
      <c r="B12" s="4">
        <v>2</v>
      </c>
      <c r="C12" s="4">
        <v>0</v>
      </c>
      <c r="D12" s="4">
        <v>1</v>
      </c>
      <c r="E12" s="5">
        <f t="shared" si="0"/>
        <v>0</v>
      </c>
      <c r="F12" s="4">
        <v>1</v>
      </c>
      <c r="G12" s="4">
        <v>1</v>
      </c>
      <c r="H12" s="5">
        <f>F12/G12</f>
        <v>1</v>
      </c>
      <c r="I12" s="4">
        <v>0</v>
      </c>
      <c r="J12" s="4">
        <v>0</v>
      </c>
      <c r="K12" s="5">
        <v>0</v>
      </c>
      <c r="L12" s="4">
        <v>1</v>
      </c>
      <c r="M12" s="4">
        <v>0</v>
      </c>
      <c r="N12" s="4">
        <v>1</v>
      </c>
      <c r="O12" s="4">
        <f t="shared" si="2"/>
        <v>3</v>
      </c>
      <c r="P12" s="13">
        <f t="shared" si="3"/>
        <v>1.5</v>
      </c>
    </row>
    <row r="13" spans="1:16" ht="12.75">
      <c r="A13" s="19" t="s">
        <v>32</v>
      </c>
      <c r="B13" s="4">
        <v>3</v>
      </c>
      <c r="C13" s="4">
        <v>2</v>
      </c>
      <c r="D13" s="4">
        <v>3</v>
      </c>
      <c r="E13" s="5">
        <f t="shared" si="0"/>
        <v>0.6666666666666666</v>
      </c>
      <c r="F13" s="4">
        <v>0</v>
      </c>
      <c r="G13" s="4">
        <v>0</v>
      </c>
      <c r="H13" s="5">
        <v>0</v>
      </c>
      <c r="I13" s="4">
        <v>0</v>
      </c>
      <c r="J13" s="4">
        <v>1</v>
      </c>
      <c r="K13" s="5">
        <f>I13/J13</f>
        <v>0</v>
      </c>
      <c r="L13" s="4">
        <v>0</v>
      </c>
      <c r="M13" s="4">
        <v>1</v>
      </c>
      <c r="N13" s="4">
        <v>4</v>
      </c>
      <c r="O13" s="4">
        <f t="shared" si="2"/>
        <v>4</v>
      </c>
      <c r="P13" s="13">
        <f t="shared" si="3"/>
        <v>1.3333333333333333</v>
      </c>
    </row>
    <row r="14" spans="1:16" ht="12.75">
      <c r="A14" s="19" t="s">
        <v>26</v>
      </c>
      <c r="B14" s="4">
        <v>10</v>
      </c>
      <c r="C14" s="4">
        <v>4</v>
      </c>
      <c r="D14" s="4">
        <v>10</v>
      </c>
      <c r="E14" s="5">
        <f t="shared" si="0"/>
        <v>0.4</v>
      </c>
      <c r="F14" s="4">
        <v>0</v>
      </c>
      <c r="G14" s="4">
        <v>2</v>
      </c>
      <c r="H14" s="5">
        <f>F14/G14</f>
        <v>0</v>
      </c>
      <c r="I14" s="4">
        <v>4</v>
      </c>
      <c r="J14" s="4">
        <v>10</v>
      </c>
      <c r="K14" s="5">
        <f>I14/J14</f>
        <v>0.4</v>
      </c>
      <c r="L14" s="4">
        <v>5</v>
      </c>
      <c r="M14" s="4">
        <v>0</v>
      </c>
      <c r="N14" s="4">
        <v>7</v>
      </c>
      <c r="O14" s="4">
        <f t="shared" si="2"/>
        <v>12</v>
      </c>
      <c r="P14" s="13">
        <f t="shared" si="3"/>
        <v>1.2</v>
      </c>
    </row>
    <row r="15" spans="1:16" ht="12.75">
      <c r="A15" s="19" t="s">
        <v>28</v>
      </c>
      <c r="B15" s="4">
        <v>15</v>
      </c>
      <c r="C15" s="4">
        <v>4</v>
      </c>
      <c r="D15" s="4">
        <v>18</v>
      </c>
      <c r="E15" s="5">
        <f t="shared" si="0"/>
        <v>0.2222222222222222</v>
      </c>
      <c r="F15" s="4">
        <v>2</v>
      </c>
      <c r="G15" s="4">
        <v>6</v>
      </c>
      <c r="H15" s="5">
        <f>F15/G15</f>
        <v>0.3333333333333333</v>
      </c>
      <c r="I15" s="4">
        <v>3</v>
      </c>
      <c r="J15" s="4">
        <v>4</v>
      </c>
      <c r="K15" s="5">
        <f>I15/J15</f>
        <v>0.75</v>
      </c>
      <c r="L15" s="4">
        <v>3</v>
      </c>
      <c r="M15" s="4">
        <v>4</v>
      </c>
      <c r="N15" s="4">
        <v>13</v>
      </c>
      <c r="O15" s="4">
        <f t="shared" si="2"/>
        <v>17</v>
      </c>
      <c r="P15" s="13">
        <f t="shared" si="3"/>
        <v>1.1333333333333333</v>
      </c>
    </row>
    <row r="16" spans="1:16" ht="12.75">
      <c r="A16" s="19" t="s">
        <v>46</v>
      </c>
      <c r="B16" s="4">
        <v>2</v>
      </c>
      <c r="C16" s="4">
        <v>1</v>
      </c>
      <c r="D16" s="4">
        <v>3</v>
      </c>
      <c r="E16" s="5">
        <f t="shared" si="0"/>
        <v>0.3333333333333333</v>
      </c>
      <c r="F16" s="4">
        <v>0</v>
      </c>
      <c r="G16" s="4">
        <v>1</v>
      </c>
      <c r="H16" s="5">
        <f>F16/G16</f>
        <v>0</v>
      </c>
      <c r="I16" s="4">
        <v>0</v>
      </c>
      <c r="J16" s="4">
        <v>0</v>
      </c>
      <c r="K16" s="5">
        <v>0</v>
      </c>
      <c r="L16" s="4">
        <v>2</v>
      </c>
      <c r="M16" s="4">
        <v>1</v>
      </c>
      <c r="N16" s="4">
        <v>1</v>
      </c>
      <c r="O16" s="4">
        <f t="shared" si="2"/>
        <v>2</v>
      </c>
      <c r="P16" s="13">
        <f t="shared" si="3"/>
        <v>1</v>
      </c>
    </row>
    <row r="17" spans="1:16" ht="12.75">
      <c r="A17" s="19" t="s">
        <v>52</v>
      </c>
      <c r="B17" s="4">
        <v>8</v>
      </c>
      <c r="C17" s="4">
        <v>2</v>
      </c>
      <c r="D17" s="4">
        <v>7</v>
      </c>
      <c r="E17" s="5">
        <f t="shared" si="0"/>
        <v>0.2857142857142857</v>
      </c>
      <c r="F17" s="4">
        <v>0</v>
      </c>
      <c r="G17" s="4">
        <v>0</v>
      </c>
      <c r="H17" s="5">
        <v>0</v>
      </c>
      <c r="I17" s="4">
        <v>2</v>
      </c>
      <c r="J17" s="4">
        <v>4</v>
      </c>
      <c r="K17" s="5">
        <f>I17/J17</f>
        <v>0.5</v>
      </c>
      <c r="L17" s="4">
        <v>1</v>
      </c>
      <c r="M17" s="4">
        <v>1</v>
      </c>
      <c r="N17" s="4">
        <v>3</v>
      </c>
      <c r="O17" s="4">
        <f t="shared" si="2"/>
        <v>6</v>
      </c>
      <c r="P17" s="13">
        <f t="shared" si="3"/>
        <v>0.75</v>
      </c>
    </row>
    <row r="18" spans="1:16" ht="12.75">
      <c r="A18" s="19" t="s">
        <v>27</v>
      </c>
      <c r="B18" s="4">
        <v>18</v>
      </c>
      <c r="C18" s="4">
        <v>4</v>
      </c>
      <c r="D18" s="4">
        <v>17</v>
      </c>
      <c r="E18" s="5">
        <f t="shared" si="0"/>
        <v>0.23529411764705882</v>
      </c>
      <c r="F18" s="4">
        <v>0</v>
      </c>
      <c r="G18" s="4">
        <v>0</v>
      </c>
      <c r="H18" s="5">
        <v>0</v>
      </c>
      <c r="I18" s="4">
        <v>4</v>
      </c>
      <c r="J18" s="4">
        <v>10</v>
      </c>
      <c r="K18" s="5">
        <f>I18/J18</f>
        <v>0.4</v>
      </c>
      <c r="L18" s="4">
        <v>14</v>
      </c>
      <c r="M18" s="4">
        <v>2</v>
      </c>
      <c r="N18" s="4">
        <v>4</v>
      </c>
      <c r="O18" s="4">
        <f t="shared" si="2"/>
        <v>12</v>
      </c>
      <c r="P18" s="13">
        <f t="shared" si="3"/>
        <v>0.6666666666666666</v>
      </c>
    </row>
    <row r="19" spans="1:16" ht="13.5" thickBot="1">
      <c r="A19" s="19" t="s">
        <v>25</v>
      </c>
      <c r="B19" s="4">
        <v>10</v>
      </c>
      <c r="C19" s="4">
        <v>1</v>
      </c>
      <c r="D19" s="4">
        <v>6</v>
      </c>
      <c r="E19" s="5">
        <f t="shared" si="0"/>
        <v>0.16666666666666666</v>
      </c>
      <c r="F19" s="4">
        <v>0</v>
      </c>
      <c r="G19" s="4">
        <v>0</v>
      </c>
      <c r="H19" s="5">
        <v>0</v>
      </c>
      <c r="I19" s="4">
        <v>1</v>
      </c>
      <c r="J19" s="4">
        <v>1</v>
      </c>
      <c r="K19" s="5">
        <f>I19/J19</f>
        <v>1</v>
      </c>
      <c r="L19" s="4">
        <v>3</v>
      </c>
      <c r="M19" s="4">
        <v>3</v>
      </c>
      <c r="N19" s="4">
        <v>6</v>
      </c>
      <c r="O19" s="4">
        <f t="shared" si="2"/>
        <v>3</v>
      </c>
      <c r="P19" s="13">
        <f t="shared" si="3"/>
        <v>0.3</v>
      </c>
    </row>
    <row r="20" spans="1:16" ht="13.5" thickBot="1">
      <c r="A20" s="11" t="s">
        <v>20</v>
      </c>
      <c r="B20" s="12">
        <v>20</v>
      </c>
      <c r="C20" s="15">
        <f>SUM(C5:C19)</f>
        <v>314</v>
      </c>
      <c r="D20" s="15">
        <f>SUM(D5:D19)</f>
        <v>662</v>
      </c>
      <c r="E20" s="20">
        <f t="shared" si="0"/>
        <v>0.4743202416918429</v>
      </c>
      <c r="F20" s="15">
        <f>SUM(F5:F19)</f>
        <v>81</v>
      </c>
      <c r="G20" s="15">
        <f>SUM(G5:G19)</f>
        <v>253</v>
      </c>
      <c r="H20" s="20">
        <f>F20/G20</f>
        <v>0.3201581027667984</v>
      </c>
      <c r="I20" s="15">
        <f>SUM(I5:I19)</f>
        <v>199</v>
      </c>
      <c r="J20" s="15">
        <f>SUM(J5:J19)</f>
        <v>288</v>
      </c>
      <c r="K20" s="20">
        <f>I20/J20</f>
        <v>0.6909722222222222</v>
      </c>
      <c r="L20" s="15">
        <f>SUM(L5:L19)</f>
        <v>209</v>
      </c>
      <c r="M20" s="15">
        <f>SUM(M5:M19)</f>
        <v>218</v>
      </c>
      <c r="N20" s="15">
        <f>SUM(N5:N19)</f>
        <v>276</v>
      </c>
      <c r="O20" s="15">
        <f t="shared" si="2"/>
        <v>1070</v>
      </c>
      <c r="P20" s="14">
        <f t="shared" si="3"/>
        <v>53.5</v>
      </c>
    </row>
    <row r="21" spans="1:16" ht="13.5" thickBot="1">
      <c r="A21" s="12" t="s">
        <v>21</v>
      </c>
      <c r="B21" s="12"/>
      <c r="C21" s="14">
        <f>C20/B20</f>
        <v>15.7</v>
      </c>
      <c r="D21" s="14">
        <f>D20/B20</f>
        <v>33.1</v>
      </c>
      <c r="E21" s="20">
        <f t="shared" si="0"/>
        <v>0.47432024169184284</v>
      </c>
      <c r="F21" s="14">
        <f>F20/B20</f>
        <v>4.05</v>
      </c>
      <c r="G21" s="14">
        <f>G20/B20</f>
        <v>12.65</v>
      </c>
      <c r="H21" s="20">
        <f>F21/G21</f>
        <v>0.3201581027667984</v>
      </c>
      <c r="I21" s="14">
        <f>I20/B20</f>
        <v>9.95</v>
      </c>
      <c r="J21" s="14">
        <f>J20/B20</f>
        <v>14.4</v>
      </c>
      <c r="K21" s="20">
        <f>I21/J21</f>
        <v>0.6909722222222222</v>
      </c>
      <c r="L21" s="14">
        <f>L20/B20</f>
        <v>10.45</v>
      </c>
      <c r="M21" s="14">
        <f>M20/B20</f>
        <v>10.9</v>
      </c>
      <c r="N21" s="14">
        <f>N20/B20</f>
        <v>13.8</v>
      </c>
      <c r="O21" s="14">
        <f>O20/B20</f>
        <v>53.5</v>
      </c>
      <c r="P21" s="8"/>
    </row>
    <row r="22" spans="1:15" ht="12.75">
      <c r="A22" s="6"/>
      <c r="B22" s="8"/>
      <c r="C22" s="23"/>
      <c r="D22" s="23"/>
      <c r="E22" s="23"/>
      <c r="F22" s="8"/>
      <c r="G22" s="6"/>
      <c r="H22" s="7"/>
      <c r="I22" s="6"/>
      <c r="J22" s="6"/>
      <c r="K22" s="7"/>
      <c r="L22" s="6"/>
      <c r="M22" s="6"/>
      <c r="N22" s="6"/>
      <c r="O22" s="6"/>
    </row>
    <row r="23" spans="1:15" ht="12.75">
      <c r="A23" s="22" t="s">
        <v>38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8" ht="13.5" thickBot="1">
      <c r="A25" s="12" t="s">
        <v>0</v>
      </c>
      <c r="B25" s="12" t="s">
        <v>1</v>
      </c>
      <c r="C25" s="12" t="s">
        <v>14</v>
      </c>
      <c r="D25" s="12" t="s">
        <v>6</v>
      </c>
      <c r="E25" s="12" t="s">
        <v>7</v>
      </c>
      <c r="F25" s="12" t="s">
        <v>16</v>
      </c>
      <c r="G25" s="12" t="s">
        <v>8</v>
      </c>
      <c r="H25" s="12" t="s">
        <v>17</v>
      </c>
    </row>
    <row r="26" spans="1:14" ht="12.75">
      <c r="A26" s="19" t="s">
        <v>35</v>
      </c>
      <c r="B26" s="4">
        <v>20</v>
      </c>
      <c r="C26" s="4">
        <v>108</v>
      </c>
      <c r="D26" s="4">
        <v>19</v>
      </c>
      <c r="E26" s="4">
        <v>19</v>
      </c>
      <c r="F26" s="4">
        <v>16</v>
      </c>
      <c r="G26" s="4">
        <v>25</v>
      </c>
      <c r="H26" s="4">
        <v>18</v>
      </c>
      <c r="N26"/>
    </row>
    <row r="27" spans="1:14" ht="12.75">
      <c r="A27" s="19" t="s">
        <v>24</v>
      </c>
      <c r="B27" s="4">
        <v>20</v>
      </c>
      <c r="C27" s="4">
        <v>79</v>
      </c>
      <c r="D27" s="4">
        <v>14</v>
      </c>
      <c r="E27" s="4">
        <v>19</v>
      </c>
      <c r="F27" s="4">
        <v>10</v>
      </c>
      <c r="G27" s="4">
        <v>36</v>
      </c>
      <c r="H27" s="4">
        <v>9</v>
      </c>
      <c r="N27"/>
    </row>
    <row r="28" spans="1:14" ht="12.75">
      <c r="A28" s="19" t="s">
        <v>30</v>
      </c>
      <c r="B28" s="4">
        <v>20</v>
      </c>
      <c r="C28" s="4">
        <v>54</v>
      </c>
      <c r="D28" s="4">
        <v>9</v>
      </c>
      <c r="E28" s="4">
        <v>23</v>
      </c>
      <c r="F28" s="4">
        <v>23</v>
      </c>
      <c r="G28" s="4">
        <v>26</v>
      </c>
      <c r="H28" s="4">
        <v>3</v>
      </c>
      <c r="N28"/>
    </row>
    <row r="29" spans="1:14" ht="12.75">
      <c r="A29" s="19" t="s">
        <v>31</v>
      </c>
      <c r="B29" s="4">
        <v>20</v>
      </c>
      <c r="C29" s="4">
        <v>51</v>
      </c>
      <c r="D29" s="4">
        <v>6</v>
      </c>
      <c r="E29" s="4">
        <v>5</v>
      </c>
      <c r="F29" s="4">
        <v>11</v>
      </c>
      <c r="G29" s="4">
        <v>18</v>
      </c>
      <c r="H29" s="4">
        <v>3</v>
      </c>
      <c r="N29"/>
    </row>
    <row r="30" spans="1:14" ht="12.75">
      <c r="A30" s="19" t="s">
        <v>36</v>
      </c>
      <c r="B30" s="4">
        <v>20</v>
      </c>
      <c r="C30" s="4">
        <v>44</v>
      </c>
      <c r="D30" s="4">
        <v>3</v>
      </c>
      <c r="E30" s="4">
        <v>25</v>
      </c>
      <c r="F30" s="4">
        <v>30</v>
      </c>
      <c r="G30" s="4">
        <v>36</v>
      </c>
      <c r="H30" s="4">
        <v>5</v>
      </c>
      <c r="N30"/>
    </row>
    <row r="31" spans="1:14" ht="12.75">
      <c r="A31" s="19" t="s">
        <v>29</v>
      </c>
      <c r="B31" s="4">
        <v>20</v>
      </c>
      <c r="C31" s="4">
        <v>43</v>
      </c>
      <c r="D31" s="4">
        <v>2</v>
      </c>
      <c r="E31" s="4">
        <v>38</v>
      </c>
      <c r="F31" s="4">
        <v>29</v>
      </c>
      <c r="G31" s="4">
        <v>19</v>
      </c>
      <c r="H31" s="4">
        <v>7</v>
      </c>
      <c r="N31"/>
    </row>
    <row r="32" spans="1:14" ht="12.75">
      <c r="A32" s="19" t="s">
        <v>27</v>
      </c>
      <c r="B32" s="4">
        <v>18</v>
      </c>
      <c r="C32" s="4">
        <v>11</v>
      </c>
      <c r="D32" s="4">
        <v>1</v>
      </c>
      <c r="E32" s="4">
        <v>3</v>
      </c>
      <c r="F32" s="4">
        <v>3</v>
      </c>
      <c r="G32" s="4">
        <v>8</v>
      </c>
      <c r="H32" s="4">
        <v>2</v>
      </c>
      <c r="N32"/>
    </row>
    <row r="33" spans="1:14" ht="12.75">
      <c r="A33" s="19" t="s">
        <v>26</v>
      </c>
      <c r="B33" s="4">
        <v>10</v>
      </c>
      <c r="C33" s="4">
        <v>9</v>
      </c>
      <c r="D33" s="4">
        <v>0</v>
      </c>
      <c r="E33" s="4">
        <v>1</v>
      </c>
      <c r="F33" s="4">
        <v>0</v>
      </c>
      <c r="G33" s="4">
        <v>4</v>
      </c>
      <c r="H33" s="4">
        <v>0</v>
      </c>
      <c r="N33"/>
    </row>
    <row r="34" spans="1:14" ht="12.75">
      <c r="A34" s="19" t="s">
        <v>28</v>
      </c>
      <c r="B34" s="4">
        <v>15</v>
      </c>
      <c r="C34" s="4">
        <v>6</v>
      </c>
      <c r="D34" s="4">
        <v>0</v>
      </c>
      <c r="E34" s="4">
        <v>4</v>
      </c>
      <c r="F34" s="4">
        <v>6</v>
      </c>
      <c r="G34" s="4">
        <v>8</v>
      </c>
      <c r="H34" s="4">
        <v>0</v>
      </c>
      <c r="N34"/>
    </row>
    <row r="35" spans="1:14" ht="12.75">
      <c r="A35" s="19" t="s">
        <v>25</v>
      </c>
      <c r="B35" s="4">
        <v>10</v>
      </c>
      <c r="C35" s="4">
        <v>5</v>
      </c>
      <c r="D35" s="4">
        <v>0</v>
      </c>
      <c r="E35" s="4">
        <v>1</v>
      </c>
      <c r="F35" s="4">
        <v>0</v>
      </c>
      <c r="G35" s="4">
        <v>1</v>
      </c>
      <c r="H35" s="4">
        <v>1</v>
      </c>
      <c r="N35"/>
    </row>
    <row r="36" spans="1:14" ht="12.75">
      <c r="A36" s="19" t="s">
        <v>52</v>
      </c>
      <c r="B36" s="4">
        <v>8</v>
      </c>
      <c r="C36" s="4">
        <v>3</v>
      </c>
      <c r="D36" s="4">
        <v>0</v>
      </c>
      <c r="E36" s="4">
        <v>1</v>
      </c>
      <c r="F36" s="4">
        <v>0</v>
      </c>
      <c r="G36" s="4">
        <v>4</v>
      </c>
      <c r="H36" s="4">
        <v>0</v>
      </c>
      <c r="N36"/>
    </row>
    <row r="37" spans="1:14" ht="12.75">
      <c r="A37" s="19" t="s">
        <v>34</v>
      </c>
      <c r="B37" s="4">
        <v>3</v>
      </c>
      <c r="C37" s="4">
        <v>2</v>
      </c>
      <c r="D37" s="4">
        <v>0</v>
      </c>
      <c r="E37" s="4">
        <v>2</v>
      </c>
      <c r="F37" s="4">
        <v>0</v>
      </c>
      <c r="G37" s="4">
        <v>2</v>
      </c>
      <c r="H37" s="4">
        <v>0</v>
      </c>
      <c r="N37"/>
    </row>
    <row r="38" spans="1:14" ht="12.75">
      <c r="A38" s="19" t="s">
        <v>33</v>
      </c>
      <c r="B38" s="4">
        <v>2</v>
      </c>
      <c r="C38" s="4">
        <v>2</v>
      </c>
      <c r="D38" s="4">
        <v>0</v>
      </c>
      <c r="E38" s="4">
        <v>1</v>
      </c>
      <c r="F38" s="4">
        <v>0</v>
      </c>
      <c r="G38" s="4">
        <v>0</v>
      </c>
      <c r="H38" s="4">
        <v>0</v>
      </c>
      <c r="N38"/>
    </row>
    <row r="39" spans="1:14" ht="12.75">
      <c r="A39" s="19" t="s">
        <v>46</v>
      </c>
      <c r="B39" s="4">
        <v>2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N39"/>
    </row>
    <row r="40" spans="1:14" ht="13.5" thickBot="1">
      <c r="A40" s="19" t="s">
        <v>32</v>
      </c>
      <c r="B40" s="4">
        <v>3</v>
      </c>
      <c r="C40" s="4">
        <v>0</v>
      </c>
      <c r="D40" s="4">
        <v>0</v>
      </c>
      <c r="E40" s="4">
        <v>0</v>
      </c>
      <c r="F40" s="4">
        <v>7</v>
      </c>
      <c r="G40" s="4">
        <v>0</v>
      </c>
      <c r="H40" s="4">
        <v>0</v>
      </c>
      <c r="N40"/>
    </row>
    <row r="41" spans="1:14" ht="13.5" thickBot="1">
      <c r="A41" s="12" t="s">
        <v>20</v>
      </c>
      <c r="B41" s="12">
        <v>20</v>
      </c>
      <c r="C41" s="15">
        <f aca="true" t="shared" si="4" ref="C41:H41">SUM(C26:C40)</f>
        <v>417</v>
      </c>
      <c r="D41" s="15">
        <f t="shared" si="4"/>
        <v>54</v>
      </c>
      <c r="E41" s="15">
        <f t="shared" si="4"/>
        <v>142</v>
      </c>
      <c r="F41" s="15">
        <f t="shared" si="4"/>
        <v>135</v>
      </c>
      <c r="G41" s="15">
        <f t="shared" si="4"/>
        <v>187</v>
      </c>
      <c r="H41" s="15">
        <f t="shared" si="4"/>
        <v>48</v>
      </c>
      <c r="N41"/>
    </row>
    <row r="42" spans="1:14" ht="13.5" thickBot="1">
      <c r="A42" s="12" t="s">
        <v>21</v>
      </c>
      <c r="B42" s="16"/>
      <c r="C42" s="14">
        <f>C41/B41</f>
        <v>20.85</v>
      </c>
      <c r="D42" s="14">
        <f>D41/B41</f>
        <v>2.7</v>
      </c>
      <c r="E42" s="14">
        <f>E41/B41</f>
        <v>7.1</v>
      </c>
      <c r="F42" s="14">
        <f>F41/B41</f>
        <v>6.75</v>
      </c>
      <c r="G42" s="14">
        <f>G41/B41</f>
        <v>9.35</v>
      </c>
      <c r="H42" s="14">
        <f>H41/B41</f>
        <v>2.4</v>
      </c>
      <c r="N42"/>
    </row>
    <row r="44" spans="1:15" ht="12.75">
      <c r="A44" s="22" t="s">
        <v>39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6" ht="13.5" thickBot="1">
      <c r="A46" s="12" t="s">
        <v>0</v>
      </c>
      <c r="B46" s="12" t="s">
        <v>1</v>
      </c>
      <c r="C46" s="12" t="s">
        <v>9</v>
      </c>
      <c r="D46" s="12" t="s">
        <v>19</v>
      </c>
      <c r="E46" s="20" t="s">
        <v>10</v>
      </c>
      <c r="F46" s="12" t="s">
        <v>11</v>
      </c>
      <c r="G46" s="12" t="s">
        <v>12</v>
      </c>
      <c r="H46" s="20" t="s">
        <v>13</v>
      </c>
      <c r="I46" s="12" t="s">
        <v>2</v>
      </c>
      <c r="J46" s="12" t="s">
        <v>3</v>
      </c>
      <c r="K46" s="20" t="s">
        <v>4</v>
      </c>
      <c r="L46" s="12" t="s">
        <v>14</v>
      </c>
      <c r="M46" s="12" t="s">
        <v>7</v>
      </c>
      <c r="N46" s="12" t="s">
        <v>6</v>
      </c>
      <c r="O46" s="12" t="s">
        <v>18</v>
      </c>
      <c r="P46" s="12" t="s">
        <v>15</v>
      </c>
    </row>
    <row r="47" spans="1:16" ht="13.5" thickBot="1">
      <c r="A47" s="12" t="s">
        <v>22</v>
      </c>
      <c r="B47" s="12">
        <v>20</v>
      </c>
      <c r="C47" s="15">
        <v>207</v>
      </c>
      <c r="D47" s="15">
        <v>611</v>
      </c>
      <c r="E47" s="20">
        <f>C47/D47</f>
        <v>0.33878887070376434</v>
      </c>
      <c r="F47" s="12">
        <v>108</v>
      </c>
      <c r="G47" s="12">
        <v>356</v>
      </c>
      <c r="H47" s="20">
        <f>F47/G47</f>
        <v>0.30337078651685395</v>
      </c>
      <c r="I47" s="12">
        <v>116</v>
      </c>
      <c r="J47" s="12">
        <v>186</v>
      </c>
      <c r="K47" s="20">
        <f>I47/J47</f>
        <v>0.6236559139784946</v>
      </c>
      <c r="L47" s="12">
        <v>513</v>
      </c>
      <c r="M47" s="12">
        <v>167</v>
      </c>
      <c r="N47" s="12">
        <v>33</v>
      </c>
      <c r="O47" s="12">
        <v>247</v>
      </c>
      <c r="P47" s="12">
        <f>(C47*2)+(F47*3)+(I47)</f>
        <v>854</v>
      </c>
    </row>
    <row r="48" spans="1:16" ht="13.5" thickBot="1">
      <c r="A48" s="12" t="s">
        <v>21</v>
      </c>
      <c r="B48" s="12"/>
      <c r="C48" s="14">
        <f>C47/B47</f>
        <v>10.35</v>
      </c>
      <c r="D48" s="14">
        <f>D47/B47</f>
        <v>30.55</v>
      </c>
      <c r="E48" s="20">
        <f>C48/D48</f>
        <v>0.3387888707037643</v>
      </c>
      <c r="F48" s="14">
        <f>F47/B47</f>
        <v>5.4</v>
      </c>
      <c r="G48" s="14">
        <f>G47/B47</f>
        <v>17.8</v>
      </c>
      <c r="H48" s="20">
        <f>F48/G48</f>
        <v>0.30337078651685395</v>
      </c>
      <c r="I48" s="14">
        <f>I47/B47</f>
        <v>5.8</v>
      </c>
      <c r="J48" s="14">
        <f>J47/B47</f>
        <v>9.3</v>
      </c>
      <c r="K48" s="20">
        <f>I48/J48</f>
        <v>0.6236559139784945</v>
      </c>
      <c r="L48" s="14">
        <f>L47/B47</f>
        <v>25.65</v>
      </c>
      <c r="M48" s="14">
        <f>M47/B47</f>
        <v>8.35</v>
      </c>
      <c r="N48" s="14">
        <f>N47/B47</f>
        <v>1.65</v>
      </c>
      <c r="O48" s="14">
        <f>O47/B47</f>
        <v>12.35</v>
      </c>
      <c r="P48" s="14">
        <f>P47/B47</f>
        <v>42.7</v>
      </c>
    </row>
    <row r="50" spans="1:15" ht="12.75">
      <c r="A50" s="22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2.75">
      <c r="A51" s="2"/>
      <c r="B51" s="2"/>
      <c r="C51" s="2"/>
      <c r="D51" s="2"/>
      <c r="E51" s="21" t="s">
        <v>72</v>
      </c>
      <c r="F51" s="21"/>
      <c r="G51" s="21"/>
      <c r="H51" s="21"/>
      <c r="I51" s="21"/>
      <c r="J51" s="21"/>
      <c r="K51" s="21"/>
      <c r="L51" s="2"/>
      <c r="M51" s="2"/>
      <c r="N51" s="2"/>
      <c r="O51" s="2"/>
    </row>
    <row r="52" spans="1:15" ht="3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4" ht="12.75">
      <c r="A53" s="2" t="s">
        <v>50</v>
      </c>
      <c r="B53" s="2">
        <v>67</v>
      </c>
      <c r="C53" s="2" t="s">
        <v>51</v>
      </c>
      <c r="D53" s="2">
        <v>44</v>
      </c>
      <c r="E53" s="2"/>
      <c r="F53" s="2" t="s">
        <v>51</v>
      </c>
      <c r="G53" s="2">
        <v>77</v>
      </c>
      <c r="H53" s="2" t="s">
        <v>64</v>
      </c>
      <c r="I53" s="2">
        <v>29</v>
      </c>
      <c r="J53" s="2"/>
      <c r="K53" s="2"/>
      <c r="L53" s="2"/>
      <c r="M53" s="2"/>
      <c r="N53" s="2"/>
    </row>
    <row r="54" spans="1:14" ht="12.75">
      <c r="A54" s="2" t="s">
        <v>51</v>
      </c>
      <c r="B54" s="2">
        <v>75</v>
      </c>
      <c r="C54" s="2" t="s">
        <v>54</v>
      </c>
      <c r="D54" s="2">
        <v>32</v>
      </c>
      <c r="E54" s="2"/>
      <c r="F54" s="2" t="s">
        <v>51</v>
      </c>
      <c r="G54" s="2">
        <v>62</v>
      </c>
      <c r="H54" s="2" t="s">
        <v>65</v>
      </c>
      <c r="I54" s="2">
        <v>33</v>
      </c>
      <c r="J54" s="2"/>
      <c r="K54" s="2"/>
      <c r="L54" s="2"/>
      <c r="M54" s="2"/>
      <c r="N54" s="2"/>
    </row>
    <row r="55" spans="1:15" ht="12.75">
      <c r="A55" s="2" t="s">
        <v>50</v>
      </c>
      <c r="B55" s="2">
        <v>64</v>
      </c>
      <c r="C55" s="2" t="s">
        <v>51</v>
      </c>
      <c r="D55" s="2">
        <v>41</v>
      </c>
      <c r="E55" s="2"/>
      <c r="F55" s="2" t="s">
        <v>51</v>
      </c>
      <c r="G55" s="2">
        <v>29</v>
      </c>
      <c r="H55" s="2" t="s">
        <v>55</v>
      </c>
      <c r="I55" s="2">
        <v>21</v>
      </c>
      <c r="J55" s="2"/>
      <c r="K55" s="2"/>
      <c r="L55" s="2"/>
      <c r="M55" s="2"/>
      <c r="N55" s="2"/>
      <c r="O55" s="2"/>
    </row>
    <row r="56" spans="1:14" ht="12.75">
      <c r="A56" s="2" t="s">
        <v>51</v>
      </c>
      <c r="B56" s="2">
        <v>50</v>
      </c>
      <c r="C56" s="2" t="s">
        <v>55</v>
      </c>
      <c r="D56" s="2">
        <v>36</v>
      </c>
      <c r="E56" s="2"/>
      <c r="F56" s="2" t="s">
        <v>51</v>
      </c>
      <c r="G56" s="2">
        <v>45</v>
      </c>
      <c r="H56" s="2" t="s">
        <v>56</v>
      </c>
      <c r="I56" s="2">
        <v>37</v>
      </c>
      <c r="J56" s="2"/>
      <c r="K56" s="2"/>
      <c r="L56" s="2"/>
      <c r="M56" s="2"/>
      <c r="N56" s="2"/>
    </row>
    <row r="57" spans="1:14" ht="12.75">
      <c r="A57" s="2" t="s">
        <v>51</v>
      </c>
      <c r="B57" s="2">
        <v>74</v>
      </c>
      <c r="C57" s="2" t="s">
        <v>56</v>
      </c>
      <c r="D57" s="2">
        <v>24</v>
      </c>
      <c r="E57" s="2"/>
      <c r="F57" s="2" t="s">
        <v>51</v>
      </c>
      <c r="G57" s="2">
        <v>53</v>
      </c>
      <c r="H57" s="2" t="s">
        <v>66</v>
      </c>
      <c r="I57" s="2">
        <v>42</v>
      </c>
      <c r="J57" s="2"/>
      <c r="K57" s="2"/>
      <c r="L57" s="2"/>
      <c r="M57" s="2"/>
      <c r="N57" s="2"/>
    </row>
    <row r="58" spans="1:14" ht="12.75">
      <c r="A58" s="2" t="s">
        <v>51</v>
      </c>
      <c r="B58" s="2">
        <v>51</v>
      </c>
      <c r="C58" s="2" t="s">
        <v>57</v>
      </c>
      <c r="D58" s="2">
        <v>36</v>
      </c>
      <c r="E58" s="2"/>
      <c r="F58" s="2" t="s">
        <v>67</v>
      </c>
      <c r="G58" s="2">
        <v>40</v>
      </c>
      <c r="H58" s="2" t="s">
        <v>51</v>
      </c>
      <c r="I58" s="2">
        <v>39</v>
      </c>
      <c r="J58" s="2"/>
      <c r="K58" s="2"/>
      <c r="L58" s="2"/>
      <c r="M58" s="2"/>
      <c r="N58" s="2"/>
    </row>
    <row r="59" spans="1:14" ht="12.75">
      <c r="A59" s="2" t="s">
        <v>51</v>
      </c>
      <c r="B59" s="2">
        <v>57</v>
      </c>
      <c r="C59" s="2" t="s">
        <v>58</v>
      </c>
      <c r="D59" s="2">
        <v>51</v>
      </c>
      <c r="E59" s="2"/>
      <c r="F59" s="2" t="s">
        <v>51</v>
      </c>
      <c r="G59" s="2">
        <v>57</v>
      </c>
      <c r="H59" s="2" t="s">
        <v>57</v>
      </c>
      <c r="I59" s="2">
        <v>52</v>
      </c>
      <c r="J59" s="2"/>
      <c r="K59" s="2"/>
      <c r="L59" s="2"/>
      <c r="M59" s="2"/>
      <c r="N59" s="2"/>
    </row>
    <row r="60" spans="1:14" ht="12.75">
      <c r="A60" s="2" t="s">
        <v>51</v>
      </c>
      <c r="B60" s="2">
        <v>67</v>
      </c>
      <c r="C60" s="2" t="s">
        <v>60</v>
      </c>
      <c r="D60" s="2">
        <v>9</v>
      </c>
      <c r="E60" s="2"/>
      <c r="F60" s="2" t="s">
        <v>69</v>
      </c>
      <c r="G60" s="2">
        <v>75</v>
      </c>
      <c r="H60" s="2" t="s">
        <v>51</v>
      </c>
      <c r="I60" s="2">
        <v>66</v>
      </c>
      <c r="J60" s="2"/>
      <c r="K60" s="2"/>
      <c r="L60" s="2"/>
      <c r="M60" s="2"/>
      <c r="N60" s="2"/>
    </row>
    <row r="61" spans="1:14" ht="12.75">
      <c r="A61" s="2" t="s">
        <v>51</v>
      </c>
      <c r="B61" s="2">
        <v>39</v>
      </c>
      <c r="C61" s="2" t="s">
        <v>61</v>
      </c>
      <c r="D61" s="2">
        <v>37</v>
      </c>
      <c r="E61" s="2" t="s">
        <v>62</v>
      </c>
      <c r="F61" s="2" t="s">
        <v>70</v>
      </c>
      <c r="G61" s="2">
        <v>65</v>
      </c>
      <c r="H61" s="2" t="s">
        <v>51</v>
      </c>
      <c r="I61" s="2">
        <v>30</v>
      </c>
      <c r="J61" s="2"/>
      <c r="K61" s="2"/>
      <c r="L61" s="2"/>
      <c r="M61" s="2"/>
      <c r="N61" s="2"/>
    </row>
    <row r="62" spans="1:14" ht="12.75">
      <c r="A62" s="2" t="s">
        <v>51</v>
      </c>
      <c r="B62" s="2">
        <v>56</v>
      </c>
      <c r="C62" s="2" t="s">
        <v>63</v>
      </c>
      <c r="D62" s="2">
        <v>36</v>
      </c>
      <c r="E62" s="2"/>
      <c r="F62" s="2" t="s">
        <v>69</v>
      </c>
      <c r="G62" s="2">
        <v>68</v>
      </c>
      <c r="H62" s="2" t="s">
        <v>51</v>
      </c>
      <c r="I62" s="2">
        <v>56</v>
      </c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/>
      <c r="L76"/>
      <c r="M76"/>
      <c r="N76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/>
      <c r="L77"/>
      <c r="M77"/>
      <c r="N77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/>
      <c r="L78"/>
      <c r="M78"/>
      <c r="N78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/>
      <c r="L79"/>
      <c r="M79"/>
      <c r="N79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/>
      <c r="L80"/>
      <c r="M80"/>
      <c r="N80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/>
      <c r="L81"/>
      <c r="M81"/>
      <c r="N81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/>
      <c r="L82"/>
      <c r="M82"/>
      <c r="N8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/>
      <c r="M83"/>
      <c r="N83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/>
      <c r="L84"/>
      <c r="M84"/>
      <c r="N84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/>
      <c r="L85"/>
      <c r="M85"/>
      <c r="N85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/>
      <c r="L86"/>
      <c r="M86"/>
      <c r="N86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/>
      <c r="L87"/>
      <c r="M87"/>
      <c r="N87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/>
      <c r="L88"/>
      <c r="M88"/>
      <c r="N88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/>
      <c r="L89"/>
      <c r="M89"/>
      <c r="N89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/>
      <c r="L90"/>
      <c r="M90"/>
      <c r="N90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/>
      <c r="L91"/>
      <c r="M91"/>
      <c r="N91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/>
      <c r="L92"/>
      <c r="M92"/>
      <c r="N9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/>
      <c r="L93"/>
      <c r="M93"/>
      <c r="N93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/>
      <c r="L94"/>
      <c r="M94"/>
      <c r="N94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/>
      <c r="L95"/>
      <c r="M95"/>
      <c r="N95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/>
      <c r="L96"/>
      <c r="M96"/>
      <c r="N96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/>
      <c r="L97"/>
      <c r="M97"/>
      <c r="N97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/>
      <c r="L98"/>
      <c r="M98"/>
      <c r="N98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/>
      <c r="L99"/>
      <c r="M99"/>
      <c r="N99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/>
      <c r="L100"/>
      <c r="M100"/>
      <c r="N100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/>
      <c r="L101"/>
      <c r="M101"/>
      <c r="N101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/>
      <c r="L102"/>
      <c r="M102"/>
      <c r="N10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/>
      <c r="L103"/>
      <c r="M103"/>
      <c r="N103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/>
      <c r="L104"/>
      <c r="M104"/>
      <c r="N104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/>
      <c r="L105"/>
      <c r="M105"/>
      <c r="N105"/>
    </row>
  </sheetData>
  <sheetProtection/>
  <mergeCells count="5">
    <mergeCell ref="A2:O2"/>
    <mergeCell ref="C22:E22"/>
    <mergeCell ref="A44:O44"/>
    <mergeCell ref="A50:O50"/>
    <mergeCell ref="A23:O23"/>
  </mergeCells>
  <printOptions horizontalCentered="1" verticalCentered="1"/>
  <pageMargins left="0.75" right="0.75" top="0.67" bottom="0.68" header="0.5" footer="0.5"/>
  <pageSetup horizontalDpi="600" verticalDpi="600" orientation="landscape" scale="60" r:id="rId1"/>
  <headerFooter alignWithMargins="0">
    <oddFooter>&amp;L&amp;1#&amp;"Calibri"&amp;8&amp;K414141Proprietary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67"/>
  <sheetViews>
    <sheetView zoomScalePageLayoutView="0" workbookViewId="0" topLeftCell="A1">
      <selection activeCell="P37" sqref="P37"/>
    </sheetView>
  </sheetViews>
  <sheetFormatPr defaultColWidth="9.140625" defaultRowHeight="12.75"/>
  <cols>
    <col min="1" max="1" width="17.57421875" style="1" bestFit="1" customWidth="1"/>
    <col min="2" max="2" width="7.28125" style="1" customWidth="1"/>
    <col min="3" max="3" width="21.421875" style="1" bestFit="1" customWidth="1"/>
    <col min="4" max="4" width="10.00390625" style="1" customWidth="1"/>
    <col min="5" max="5" width="9.00390625" style="1" customWidth="1"/>
    <col min="6" max="6" width="17.421875" style="1" bestFit="1" customWidth="1"/>
    <col min="7" max="7" width="10.00390625" style="1" customWidth="1"/>
    <col min="8" max="8" width="17.421875" style="1" bestFit="1" customWidth="1"/>
    <col min="9" max="9" width="8.8515625" style="1" bestFit="1" customWidth="1"/>
    <col min="10" max="10" width="7.28125" style="1" customWidth="1"/>
    <col min="11" max="11" width="7.28125" style="1" bestFit="1" customWidth="1"/>
    <col min="12" max="12" width="10.00390625" style="1" bestFit="1" customWidth="1"/>
    <col min="13" max="13" width="7.28125" style="1" customWidth="1"/>
    <col min="14" max="14" width="10.00390625" style="1" customWidth="1"/>
    <col min="15" max="16" width="11.7109375" style="0" bestFit="1" customWidth="1"/>
  </cols>
  <sheetData>
    <row r="2" spans="1:15" ht="12.75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9" t="s">
        <v>23</v>
      </c>
    </row>
    <row r="5" spans="1:16" ht="12.75">
      <c r="A5" s="19" t="s">
        <v>34</v>
      </c>
      <c r="B5" s="3">
        <v>19</v>
      </c>
      <c r="C5" s="4">
        <v>39</v>
      </c>
      <c r="D5" s="4">
        <v>99</v>
      </c>
      <c r="E5" s="5">
        <f aca="true" t="shared" si="0" ref="E5:E14">C5/D5</f>
        <v>0.3939393939393939</v>
      </c>
      <c r="F5" s="4">
        <v>32</v>
      </c>
      <c r="G5" s="4">
        <v>112</v>
      </c>
      <c r="H5" s="5">
        <f>F5/G5</f>
        <v>0.2857142857142857</v>
      </c>
      <c r="I5" s="4">
        <v>30</v>
      </c>
      <c r="J5" s="4">
        <v>54</v>
      </c>
      <c r="K5" s="5">
        <f aca="true" t="shared" si="1" ref="K5:K14">I5/J5</f>
        <v>0.5555555555555556</v>
      </c>
      <c r="L5" s="4">
        <v>45</v>
      </c>
      <c r="M5" s="4">
        <v>20</v>
      </c>
      <c r="N5" s="4">
        <v>30</v>
      </c>
      <c r="O5" s="4">
        <f aca="true" t="shared" si="2" ref="O5:O13">(C5*2)+(F5*3)+(I5)</f>
        <v>204</v>
      </c>
      <c r="P5" s="13">
        <f aca="true" t="shared" si="3" ref="P5:P13">O5/B5</f>
        <v>10.736842105263158</v>
      </c>
    </row>
    <row r="6" spans="1:16" ht="12.75">
      <c r="A6" s="19" t="s">
        <v>32</v>
      </c>
      <c r="B6" s="3">
        <v>19</v>
      </c>
      <c r="C6" s="4">
        <v>46</v>
      </c>
      <c r="D6" s="4">
        <v>114</v>
      </c>
      <c r="E6" s="5">
        <f t="shared" si="0"/>
        <v>0.40350877192982454</v>
      </c>
      <c r="F6" s="4">
        <v>23</v>
      </c>
      <c r="G6" s="4">
        <v>82</v>
      </c>
      <c r="H6" s="5">
        <f>F6/G6</f>
        <v>0.2804878048780488</v>
      </c>
      <c r="I6" s="4">
        <v>29</v>
      </c>
      <c r="J6" s="4">
        <v>50</v>
      </c>
      <c r="K6" s="5">
        <f t="shared" si="1"/>
        <v>0.58</v>
      </c>
      <c r="L6" s="4">
        <v>19</v>
      </c>
      <c r="M6" s="4">
        <v>25</v>
      </c>
      <c r="N6" s="4">
        <v>46</v>
      </c>
      <c r="O6" s="4">
        <f t="shared" si="2"/>
        <v>190</v>
      </c>
      <c r="P6" s="13">
        <f t="shared" si="3"/>
        <v>10</v>
      </c>
    </row>
    <row r="7" spans="1:16" ht="12.75">
      <c r="A7" s="19" t="s">
        <v>46</v>
      </c>
      <c r="B7" s="3">
        <v>18</v>
      </c>
      <c r="C7" s="4">
        <v>19</v>
      </c>
      <c r="D7" s="4">
        <v>61</v>
      </c>
      <c r="E7" s="5">
        <f t="shared" si="0"/>
        <v>0.3114754098360656</v>
      </c>
      <c r="F7" s="4">
        <v>6</v>
      </c>
      <c r="G7" s="4">
        <v>14</v>
      </c>
      <c r="H7" s="5">
        <f>F7/G7</f>
        <v>0.42857142857142855</v>
      </c>
      <c r="I7" s="4">
        <v>13</v>
      </c>
      <c r="J7" s="4">
        <v>29</v>
      </c>
      <c r="K7" s="5">
        <f t="shared" si="1"/>
        <v>0.4482758620689655</v>
      </c>
      <c r="L7" s="4">
        <v>14</v>
      </c>
      <c r="M7" s="4">
        <v>34</v>
      </c>
      <c r="N7" s="4">
        <v>43</v>
      </c>
      <c r="O7" s="4">
        <f t="shared" si="2"/>
        <v>69</v>
      </c>
      <c r="P7" s="13">
        <f t="shared" si="3"/>
        <v>3.8333333333333335</v>
      </c>
    </row>
    <row r="8" spans="1:16" ht="12.75">
      <c r="A8" s="4" t="s">
        <v>33</v>
      </c>
      <c r="B8" s="3">
        <v>19</v>
      </c>
      <c r="C8" s="4">
        <v>15</v>
      </c>
      <c r="D8" s="4">
        <v>59</v>
      </c>
      <c r="E8" s="5">
        <f t="shared" si="0"/>
        <v>0.2542372881355932</v>
      </c>
      <c r="F8" s="4">
        <v>10</v>
      </c>
      <c r="G8" s="4">
        <v>62</v>
      </c>
      <c r="H8" s="5">
        <f>F8/G8</f>
        <v>0.16129032258064516</v>
      </c>
      <c r="I8" s="4">
        <v>9</v>
      </c>
      <c r="J8" s="4">
        <v>16</v>
      </c>
      <c r="K8" s="5">
        <f t="shared" si="1"/>
        <v>0.5625</v>
      </c>
      <c r="L8" s="4">
        <v>11</v>
      </c>
      <c r="M8" s="4">
        <v>12</v>
      </c>
      <c r="N8" s="4">
        <v>40</v>
      </c>
      <c r="O8" s="4">
        <f t="shared" si="2"/>
        <v>69</v>
      </c>
      <c r="P8" s="13">
        <f t="shared" si="3"/>
        <v>3.6315789473684212</v>
      </c>
    </row>
    <row r="9" spans="1:16" ht="12.75">
      <c r="A9" s="19" t="s">
        <v>48</v>
      </c>
      <c r="B9" s="3">
        <v>19</v>
      </c>
      <c r="C9" s="4">
        <v>19</v>
      </c>
      <c r="D9" s="4">
        <v>64</v>
      </c>
      <c r="E9" s="5">
        <f t="shared" si="0"/>
        <v>0.296875</v>
      </c>
      <c r="F9" s="4">
        <v>2</v>
      </c>
      <c r="G9" s="4">
        <v>9</v>
      </c>
      <c r="H9" s="5">
        <f>F9/G9</f>
        <v>0.2222222222222222</v>
      </c>
      <c r="I9" s="4">
        <v>6</v>
      </c>
      <c r="J9" s="4">
        <v>10</v>
      </c>
      <c r="K9" s="5">
        <f t="shared" si="1"/>
        <v>0.6</v>
      </c>
      <c r="L9" s="4">
        <v>30</v>
      </c>
      <c r="M9" s="4">
        <v>16</v>
      </c>
      <c r="N9" s="4">
        <v>20</v>
      </c>
      <c r="O9" s="4">
        <f t="shared" si="2"/>
        <v>50</v>
      </c>
      <c r="P9" s="13">
        <f t="shared" si="3"/>
        <v>2.6315789473684212</v>
      </c>
    </row>
    <row r="10" spans="1:16" ht="12.75">
      <c r="A10" s="19" t="s">
        <v>45</v>
      </c>
      <c r="B10" s="3">
        <v>19</v>
      </c>
      <c r="C10" s="4">
        <v>16</v>
      </c>
      <c r="D10" s="4">
        <v>36</v>
      </c>
      <c r="E10" s="5">
        <f t="shared" si="0"/>
        <v>0.4444444444444444</v>
      </c>
      <c r="F10" s="4">
        <v>0</v>
      </c>
      <c r="G10" s="4">
        <v>0</v>
      </c>
      <c r="H10" s="5">
        <v>0</v>
      </c>
      <c r="I10" s="4">
        <v>1</v>
      </c>
      <c r="J10" s="4">
        <v>6</v>
      </c>
      <c r="K10" s="5">
        <f t="shared" si="1"/>
        <v>0.16666666666666666</v>
      </c>
      <c r="L10" s="4">
        <v>21</v>
      </c>
      <c r="M10" s="4">
        <v>5</v>
      </c>
      <c r="N10" s="4">
        <v>20</v>
      </c>
      <c r="O10" s="4">
        <f t="shared" si="2"/>
        <v>33</v>
      </c>
      <c r="P10" s="13">
        <f t="shared" si="3"/>
        <v>1.736842105263158</v>
      </c>
    </row>
    <row r="11" spans="1:16" ht="12.75">
      <c r="A11" s="19" t="s">
        <v>47</v>
      </c>
      <c r="B11" s="3">
        <v>19</v>
      </c>
      <c r="C11" s="4">
        <v>9</v>
      </c>
      <c r="D11" s="4">
        <v>39</v>
      </c>
      <c r="E11" s="5">
        <f t="shared" si="0"/>
        <v>0.23076923076923078</v>
      </c>
      <c r="F11" s="4">
        <v>0</v>
      </c>
      <c r="G11" s="4">
        <v>6</v>
      </c>
      <c r="H11" s="5">
        <v>0</v>
      </c>
      <c r="I11" s="4">
        <v>11</v>
      </c>
      <c r="J11" s="4">
        <v>22</v>
      </c>
      <c r="K11" s="5">
        <f t="shared" si="1"/>
        <v>0.5</v>
      </c>
      <c r="L11" s="4">
        <v>14</v>
      </c>
      <c r="M11" s="4">
        <v>14</v>
      </c>
      <c r="N11" s="4">
        <v>29</v>
      </c>
      <c r="O11" s="4">
        <f t="shared" si="2"/>
        <v>29</v>
      </c>
      <c r="P11" s="13">
        <f t="shared" si="3"/>
        <v>1.5263157894736843</v>
      </c>
    </row>
    <row r="12" spans="1:16" ht="13.5" thickBot="1">
      <c r="A12" s="19" t="s">
        <v>49</v>
      </c>
      <c r="B12" s="3">
        <v>19</v>
      </c>
      <c r="C12" s="4">
        <v>10</v>
      </c>
      <c r="D12" s="4">
        <v>32</v>
      </c>
      <c r="E12" s="5">
        <f t="shared" si="0"/>
        <v>0.3125</v>
      </c>
      <c r="F12" s="4">
        <v>0</v>
      </c>
      <c r="G12" s="4">
        <v>0</v>
      </c>
      <c r="H12" s="5">
        <v>0</v>
      </c>
      <c r="I12" s="4">
        <v>7</v>
      </c>
      <c r="J12" s="4">
        <v>17</v>
      </c>
      <c r="K12" s="5">
        <f t="shared" si="1"/>
        <v>0.4117647058823529</v>
      </c>
      <c r="L12" s="4">
        <v>26</v>
      </c>
      <c r="M12" s="4">
        <v>8</v>
      </c>
      <c r="N12" s="4">
        <v>17</v>
      </c>
      <c r="O12" s="4">
        <f t="shared" si="2"/>
        <v>27</v>
      </c>
      <c r="P12" s="13">
        <f t="shared" si="3"/>
        <v>1.4210526315789473</v>
      </c>
    </row>
    <row r="13" spans="1:16" ht="13.5" thickBot="1">
      <c r="A13" s="12" t="s">
        <v>20</v>
      </c>
      <c r="B13" s="12">
        <v>19</v>
      </c>
      <c r="C13" s="15">
        <f>SUM(C5:C12)</f>
        <v>173</v>
      </c>
      <c r="D13" s="15">
        <f>SUM(D5:D12)</f>
        <v>504</v>
      </c>
      <c r="E13" s="20">
        <f t="shared" si="0"/>
        <v>0.34325396825396826</v>
      </c>
      <c r="F13" s="15">
        <f>SUM(F5:F12)</f>
        <v>73</v>
      </c>
      <c r="G13" s="15">
        <f>SUM(G5:G12)</f>
        <v>285</v>
      </c>
      <c r="H13" s="20">
        <f>F13/G13</f>
        <v>0.256140350877193</v>
      </c>
      <c r="I13" s="15">
        <f>SUM(I5:I12)</f>
        <v>106</v>
      </c>
      <c r="J13" s="15">
        <f>SUM(J5:J12)</f>
        <v>204</v>
      </c>
      <c r="K13" s="20">
        <f t="shared" si="1"/>
        <v>0.5196078431372549</v>
      </c>
      <c r="L13" s="15">
        <f>SUM(L5:L12)</f>
        <v>180</v>
      </c>
      <c r="M13" s="15">
        <f>SUM(M5:M12)</f>
        <v>134</v>
      </c>
      <c r="N13" s="15">
        <f>SUM(N5:N12)</f>
        <v>245</v>
      </c>
      <c r="O13" s="15">
        <f t="shared" si="2"/>
        <v>671</v>
      </c>
      <c r="P13" s="14">
        <f t="shared" si="3"/>
        <v>35.31578947368421</v>
      </c>
    </row>
    <row r="14" spans="1:16" ht="13.5" thickBot="1">
      <c r="A14" s="12" t="s">
        <v>21</v>
      </c>
      <c r="B14" s="12"/>
      <c r="C14" s="14">
        <f>C13/B13</f>
        <v>9.105263157894736</v>
      </c>
      <c r="D14" s="14">
        <f>D13/B13</f>
        <v>26.526315789473685</v>
      </c>
      <c r="E14" s="20">
        <f t="shared" si="0"/>
        <v>0.3432539682539682</v>
      </c>
      <c r="F14" s="14">
        <f>F13/B13</f>
        <v>3.8421052631578947</v>
      </c>
      <c r="G14" s="14">
        <f>G13/B13</f>
        <v>15</v>
      </c>
      <c r="H14" s="20">
        <f>F14/G14</f>
        <v>0.256140350877193</v>
      </c>
      <c r="I14" s="14">
        <f>I13/B13</f>
        <v>5.578947368421052</v>
      </c>
      <c r="J14" s="14">
        <f>J13/B13</f>
        <v>10.736842105263158</v>
      </c>
      <c r="K14" s="20">
        <f t="shared" si="1"/>
        <v>0.5196078431372548</v>
      </c>
      <c r="L14" s="14">
        <f>L13/B13</f>
        <v>9.473684210526315</v>
      </c>
      <c r="M14" s="14">
        <f>M13/B13</f>
        <v>7.052631578947368</v>
      </c>
      <c r="N14" s="14">
        <f>N13/B13</f>
        <v>12.894736842105264</v>
      </c>
      <c r="O14" s="14">
        <f>O13/B13</f>
        <v>35.31578947368421</v>
      </c>
      <c r="P14" s="8"/>
    </row>
    <row r="15" spans="1:15" ht="12.75">
      <c r="A15" s="6"/>
      <c r="B15" s="8"/>
      <c r="C15" s="24"/>
      <c r="D15" s="24"/>
      <c r="E15" s="24"/>
      <c r="F15" s="8"/>
      <c r="G15" s="6"/>
      <c r="H15" s="7"/>
      <c r="I15" s="6"/>
      <c r="J15" s="6"/>
      <c r="K15" s="7"/>
      <c r="L15" s="6"/>
      <c r="M15" s="6"/>
      <c r="N15" s="6"/>
      <c r="O15" s="6"/>
    </row>
    <row r="16" spans="1:15" ht="12.75">
      <c r="A16" s="22" t="s">
        <v>42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8" ht="13.5" thickBot="1">
      <c r="A18" s="15" t="s">
        <v>0</v>
      </c>
      <c r="B18" s="15" t="s">
        <v>1</v>
      </c>
      <c r="C18" s="15" t="s">
        <v>14</v>
      </c>
      <c r="D18" s="15" t="s">
        <v>6</v>
      </c>
      <c r="E18" s="15" t="s">
        <v>7</v>
      </c>
      <c r="F18" s="15" t="s">
        <v>16</v>
      </c>
      <c r="G18" s="15" t="s">
        <v>8</v>
      </c>
      <c r="H18" s="15" t="s">
        <v>17</v>
      </c>
    </row>
    <row r="19" spans="1:14" ht="12.75">
      <c r="A19" s="19" t="s">
        <v>34</v>
      </c>
      <c r="B19" s="18">
        <v>19</v>
      </c>
      <c r="C19" s="18">
        <v>95</v>
      </c>
      <c r="D19" s="18">
        <v>21</v>
      </c>
      <c r="E19" s="18">
        <v>48</v>
      </c>
      <c r="F19" s="18">
        <v>58</v>
      </c>
      <c r="G19" s="18">
        <v>46</v>
      </c>
      <c r="H19" s="18">
        <v>30</v>
      </c>
      <c r="I19" s="10"/>
      <c r="J19" s="8"/>
      <c r="K19" s="17"/>
      <c r="L19" s="17"/>
      <c r="M19" s="17"/>
      <c r="N19" s="7"/>
    </row>
    <row r="20" spans="1:14" ht="12.75">
      <c r="A20" s="4" t="s">
        <v>33</v>
      </c>
      <c r="B20" s="18">
        <v>19</v>
      </c>
      <c r="C20" s="18">
        <v>53</v>
      </c>
      <c r="D20" s="18">
        <v>1</v>
      </c>
      <c r="E20" s="18">
        <v>18</v>
      </c>
      <c r="F20" s="18">
        <v>38</v>
      </c>
      <c r="G20" s="18">
        <v>22</v>
      </c>
      <c r="H20" s="18">
        <v>7</v>
      </c>
      <c r="I20" s="10"/>
      <c r="J20" s="8"/>
      <c r="K20" s="17"/>
      <c r="L20" s="17"/>
      <c r="M20" s="17"/>
      <c r="N20" s="7"/>
    </row>
    <row r="21" spans="1:14" ht="12.75">
      <c r="A21" s="19" t="s">
        <v>49</v>
      </c>
      <c r="B21" s="18">
        <v>19</v>
      </c>
      <c r="C21" s="18">
        <v>49</v>
      </c>
      <c r="D21" s="18">
        <v>4</v>
      </c>
      <c r="E21" s="18">
        <v>9</v>
      </c>
      <c r="F21" s="18">
        <v>11</v>
      </c>
      <c r="G21" s="18">
        <v>13</v>
      </c>
      <c r="H21" s="18">
        <v>11</v>
      </c>
      <c r="I21" s="10"/>
      <c r="J21" s="8"/>
      <c r="K21" s="17"/>
      <c r="L21" s="17"/>
      <c r="M21" s="17"/>
      <c r="N21" s="7"/>
    </row>
    <row r="22" spans="1:14" ht="12.75">
      <c r="A22" s="19" t="s">
        <v>48</v>
      </c>
      <c r="B22" s="18">
        <v>19</v>
      </c>
      <c r="C22" s="18">
        <v>46</v>
      </c>
      <c r="D22" s="18">
        <v>18</v>
      </c>
      <c r="E22" s="18">
        <v>9</v>
      </c>
      <c r="F22" s="18">
        <v>18</v>
      </c>
      <c r="G22" s="18">
        <v>27</v>
      </c>
      <c r="H22" s="18">
        <v>16</v>
      </c>
      <c r="I22" s="10"/>
      <c r="J22" s="8"/>
      <c r="K22" s="17"/>
      <c r="L22" s="17"/>
      <c r="M22" s="17"/>
      <c r="N22" s="7"/>
    </row>
    <row r="23" spans="1:14" ht="12.75">
      <c r="A23" s="19" t="s">
        <v>45</v>
      </c>
      <c r="B23" s="18">
        <v>19</v>
      </c>
      <c r="C23" s="18">
        <v>39</v>
      </c>
      <c r="D23" s="18">
        <v>15</v>
      </c>
      <c r="E23" s="18">
        <v>7</v>
      </c>
      <c r="F23" s="18">
        <v>15</v>
      </c>
      <c r="G23" s="18">
        <v>21</v>
      </c>
      <c r="H23" s="18">
        <v>8</v>
      </c>
      <c r="I23" s="10"/>
      <c r="J23" s="8"/>
      <c r="K23" s="17"/>
      <c r="L23" s="17"/>
      <c r="M23" s="17"/>
      <c r="N23" s="7"/>
    </row>
    <row r="24" spans="1:14" ht="12.75">
      <c r="A24" s="19" t="s">
        <v>46</v>
      </c>
      <c r="B24" s="18">
        <v>18</v>
      </c>
      <c r="C24" s="18">
        <v>34</v>
      </c>
      <c r="D24" s="18">
        <v>1</v>
      </c>
      <c r="E24" s="18">
        <v>30</v>
      </c>
      <c r="F24" s="18">
        <v>41</v>
      </c>
      <c r="G24" s="18">
        <v>17</v>
      </c>
      <c r="H24" s="18">
        <v>10</v>
      </c>
      <c r="I24" s="10"/>
      <c r="J24" s="8"/>
      <c r="K24" s="17"/>
      <c r="L24" s="17"/>
      <c r="M24" s="17"/>
      <c r="N24" s="7"/>
    </row>
    <row r="25" spans="1:14" ht="12.75">
      <c r="A25" s="19" t="s">
        <v>32</v>
      </c>
      <c r="B25" s="18">
        <v>19</v>
      </c>
      <c r="C25" s="18">
        <v>27</v>
      </c>
      <c r="D25" s="18">
        <v>1</v>
      </c>
      <c r="E25" s="18">
        <v>84</v>
      </c>
      <c r="F25" s="18">
        <v>80</v>
      </c>
      <c r="G25" s="18">
        <v>21</v>
      </c>
      <c r="H25" s="18">
        <v>7</v>
      </c>
      <c r="I25" s="10"/>
      <c r="J25" s="8"/>
      <c r="K25" s="17"/>
      <c r="L25" s="17"/>
      <c r="M25" s="17"/>
      <c r="N25" s="7"/>
    </row>
    <row r="26" spans="1:14" ht="13.5" thickBot="1">
      <c r="A26" s="19" t="s">
        <v>47</v>
      </c>
      <c r="B26" s="18">
        <v>19</v>
      </c>
      <c r="C26" s="18">
        <v>12</v>
      </c>
      <c r="D26" s="18">
        <v>0</v>
      </c>
      <c r="E26" s="18">
        <v>4</v>
      </c>
      <c r="F26" s="18">
        <v>15</v>
      </c>
      <c r="G26" s="18">
        <v>10</v>
      </c>
      <c r="H26" s="18">
        <v>2</v>
      </c>
      <c r="I26" s="10"/>
      <c r="J26" s="8"/>
      <c r="K26" s="17"/>
      <c r="L26" s="17"/>
      <c r="M26" s="17"/>
      <c r="N26" s="7"/>
    </row>
    <row r="27" spans="1:14" ht="13.5" thickBot="1">
      <c r="A27" s="12" t="s">
        <v>20</v>
      </c>
      <c r="B27" s="12">
        <v>19</v>
      </c>
      <c r="C27" s="15">
        <f aca="true" t="shared" si="4" ref="C27:H27">SUM(C19:C26)</f>
        <v>355</v>
      </c>
      <c r="D27" s="15">
        <f t="shared" si="4"/>
        <v>61</v>
      </c>
      <c r="E27" s="15">
        <f t="shared" si="4"/>
        <v>209</v>
      </c>
      <c r="F27" s="15">
        <f t="shared" si="4"/>
        <v>276</v>
      </c>
      <c r="G27" s="15">
        <f t="shared" si="4"/>
        <v>177</v>
      </c>
      <c r="H27" s="15">
        <f t="shared" si="4"/>
        <v>91</v>
      </c>
      <c r="N27"/>
    </row>
    <row r="28" spans="1:14" ht="13.5" thickBot="1">
      <c r="A28" s="12" t="s">
        <v>21</v>
      </c>
      <c r="B28" s="16"/>
      <c r="C28" s="14">
        <f>C27/B27</f>
        <v>18.68421052631579</v>
      </c>
      <c r="D28" s="14">
        <f>D27/B27</f>
        <v>3.210526315789474</v>
      </c>
      <c r="E28" s="14">
        <f>E27/B27</f>
        <v>11</v>
      </c>
      <c r="F28" s="14">
        <f>F27/B27</f>
        <v>14.526315789473685</v>
      </c>
      <c r="G28" s="14">
        <f>G27/B27</f>
        <v>9.31578947368421</v>
      </c>
      <c r="H28" s="14">
        <f>H27/B27</f>
        <v>4.7894736842105265</v>
      </c>
      <c r="N28"/>
    </row>
    <row r="30" spans="1:15" ht="12.75">
      <c r="A30" s="22" t="s">
        <v>43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ht="13.5" thickBot="1">
      <c r="A32" s="12" t="s">
        <v>0</v>
      </c>
      <c r="B32" s="12" t="s">
        <v>1</v>
      </c>
      <c r="C32" s="12" t="s">
        <v>9</v>
      </c>
      <c r="D32" s="12" t="s">
        <v>19</v>
      </c>
      <c r="E32" s="20" t="s">
        <v>10</v>
      </c>
      <c r="F32" s="12" t="s">
        <v>11</v>
      </c>
      <c r="G32" s="12" t="s">
        <v>12</v>
      </c>
      <c r="H32" s="20" t="s">
        <v>13</v>
      </c>
      <c r="I32" s="12" t="s">
        <v>2</v>
      </c>
      <c r="J32" s="12" t="s">
        <v>3</v>
      </c>
      <c r="K32" s="20" t="s">
        <v>4</v>
      </c>
      <c r="L32" s="12" t="s">
        <v>14</v>
      </c>
      <c r="M32" s="12" t="s">
        <v>7</v>
      </c>
      <c r="N32" s="12" t="s">
        <v>6</v>
      </c>
      <c r="O32" s="12" t="s">
        <v>18</v>
      </c>
      <c r="P32" s="12" t="s">
        <v>15</v>
      </c>
    </row>
    <row r="33" spans="1:16" ht="13.5" thickBot="1">
      <c r="A33" s="12" t="s">
        <v>22</v>
      </c>
      <c r="B33" s="12">
        <v>19</v>
      </c>
      <c r="C33" s="15">
        <v>179</v>
      </c>
      <c r="D33" s="15">
        <v>496</v>
      </c>
      <c r="E33" s="20">
        <f>C33/D33</f>
        <v>0.36088709677419356</v>
      </c>
      <c r="F33" s="12">
        <v>39</v>
      </c>
      <c r="G33" s="12">
        <v>187</v>
      </c>
      <c r="H33" s="20">
        <f>F33/G33</f>
        <v>0.20855614973262032</v>
      </c>
      <c r="I33" s="12">
        <v>74</v>
      </c>
      <c r="J33" s="12">
        <v>163</v>
      </c>
      <c r="K33" s="20">
        <f>I33/J33</f>
        <v>0.4539877300613497</v>
      </c>
      <c r="L33" s="12">
        <v>388</v>
      </c>
      <c r="M33" s="12">
        <v>166</v>
      </c>
      <c r="N33" s="12">
        <v>33</v>
      </c>
      <c r="O33" s="12">
        <v>208</v>
      </c>
      <c r="P33" s="12">
        <f>(C33*2)+(F33*3)+(I33)</f>
        <v>549</v>
      </c>
    </row>
    <row r="34" spans="1:16" ht="13.5" thickBot="1">
      <c r="A34" s="12" t="s">
        <v>21</v>
      </c>
      <c r="B34" s="12"/>
      <c r="C34" s="14">
        <f>C33/B33</f>
        <v>9.421052631578947</v>
      </c>
      <c r="D34" s="14">
        <f>D33/B33</f>
        <v>26.105263157894736</v>
      </c>
      <c r="E34" s="20">
        <f>C34/D34</f>
        <v>0.36088709677419356</v>
      </c>
      <c r="F34" s="14">
        <f>F33/B33</f>
        <v>2.0526315789473686</v>
      </c>
      <c r="G34" s="14">
        <f>G33/B33</f>
        <v>9.842105263157896</v>
      </c>
      <c r="H34" s="20">
        <f>F34/G34</f>
        <v>0.20855614973262032</v>
      </c>
      <c r="I34" s="14">
        <f>I33/B33</f>
        <v>3.8947368421052633</v>
      </c>
      <c r="J34" s="14">
        <f>J33/B33</f>
        <v>8.578947368421053</v>
      </c>
      <c r="K34" s="20">
        <f>I34/J34</f>
        <v>0.4539877300613497</v>
      </c>
      <c r="L34" s="14">
        <f>L33/B33</f>
        <v>20.42105263157895</v>
      </c>
      <c r="M34" s="14">
        <f>M33/B33</f>
        <v>8.736842105263158</v>
      </c>
      <c r="N34" s="14">
        <f>N33/B33</f>
        <v>1.736842105263158</v>
      </c>
      <c r="O34" s="14">
        <f>O33/B33</f>
        <v>10.947368421052632</v>
      </c>
      <c r="P34" s="14">
        <f>P33/B33</f>
        <v>28.894736842105264</v>
      </c>
    </row>
    <row r="36" spans="1:15" ht="12.75">
      <c r="A36" s="22" t="s">
        <v>44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.75">
      <c r="A37" s="2"/>
      <c r="B37" s="2"/>
      <c r="C37" s="2"/>
      <c r="E37" s="21" t="s">
        <v>71</v>
      </c>
      <c r="F37" s="21"/>
      <c r="G37" s="21"/>
      <c r="H37" s="21"/>
      <c r="I37" s="21"/>
      <c r="J37" s="21"/>
      <c r="K37" s="2"/>
      <c r="L37" s="2"/>
      <c r="M37" s="2"/>
      <c r="N37" s="2"/>
      <c r="O37" s="2"/>
    </row>
    <row r="38" spans="1:15" ht="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0" ht="12.75">
      <c r="A39" s="2" t="s">
        <v>50</v>
      </c>
      <c r="B39" s="2">
        <v>51</v>
      </c>
      <c r="C39" s="2" t="s">
        <v>51</v>
      </c>
      <c r="D39" s="2">
        <v>25</v>
      </c>
      <c r="E39" s="2"/>
      <c r="F39" s="2" t="s">
        <v>51</v>
      </c>
      <c r="G39" s="2">
        <v>45</v>
      </c>
      <c r="H39" s="2" t="s">
        <v>64</v>
      </c>
      <c r="I39" s="2">
        <v>21</v>
      </c>
      <c r="J39" s="2"/>
    </row>
    <row r="40" spans="1:10" ht="12.75">
      <c r="A40" s="2" t="s">
        <v>51</v>
      </c>
      <c r="B40" s="2">
        <v>43</v>
      </c>
      <c r="C40" s="2" t="s">
        <v>54</v>
      </c>
      <c r="D40" s="2">
        <v>23</v>
      </c>
      <c r="E40" s="2"/>
      <c r="F40" s="2" t="s">
        <v>51</v>
      </c>
      <c r="G40" s="2">
        <v>34</v>
      </c>
      <c r="H40" s="2" t="s">
        <v>59</v>
      </c>
      <c r="I40" s="2">
        <v>21</v>
      </c>
      <c r="J40" s="2"/>
    </row>
    <row r="41" spans="1:14" ht="12.75">
      <c r="A41" s="2" t="s">
        <v>50</v>
      </c>
      <c r="B41" s="2">
        <v>42</v>
      </c>
      <c r="C41" s="2" t="s">
        <v>51</v>
      </c>
      <c r="D41" s="2">
        <v>27</v>
      </c>
      <c r="E41" s="2"/>
      <c r="F41" s="2" t="s">
        <v>51</v>
      </c>
      <c r="G41" s="2">
        <v>19</v>
      </c>
      <c r="H41" s="2" t="s">
        <v>55</v>
      </c>
      <c r="I41" s="2">
        <v>17</v>
      </c>
      <c r="J41" s="2"/>
      <c r="K41"/>
      <c r="L41"/>
      <c r="M41"/>
      <c r="N41"/>
    </row>
    <row r="42" spans="1:14" ht="12.75">
      <c r="A42" s="2" t="s">
        <v>51</v>
      </c>
      <c r="B42" s="2">
        <v>35</v>
      </c>
      <c r="C42" s="2" t="s">
        <v>55</v>
      </c>
      <c r="D42" s="2">
        <v>29</v>
      </c>
      <c r="E42" s="2"/>
      <c r="F42" s="2" t="s">
        <v>51</v>
      </c>
      <c r="G42" s="2">
        <v>42</v>
      </c>
      <c r="H42" s="2" t="s">
        <v>56</v>
      </c>
      <c r="I42" s="2">
        <v>25</v>
      </c>
      <c r="J42" s="2"/>
      <c r="K42"/>
      <c r="L42"/>
      <c r="M42"/>
      <c r="N42"/>
    </row>
    <row r="43" spans="1:14" ht="12.75">
      <c r="A43" s="2" t="s">
        <v>51</v>
      </c>
      <c r="B43" s="2">
        <v>39</v>
      </c>
      <c r="C43" s="2" t="s">
        <v>56</v>
      </c>
      <c r="D43" s="2">
        <v>12</v>
      </c>
      <c r="E43" s="2"/>
      <c r="F43" s="2" t="s">
        <v>51</v>
      </c>
      <c r="G43" s="2">
        <v>38</v>
      </c>
      <c r="H43" s="2" t="s">
        <v>66</v>
      </c>
      <c r="I43" s="2">
        <v>18</v>
      </c>
      <c r="J43" s="2"/>
      <c r="K43"/>
      <c r="L43"/>
      <c r="M43"/>
      <c r="N43"/>
    </row>
    <row r="44" spans="1:14" ht="12.75">
      <c r="A44" s="2" t="s">
        <v>57</v>
      </c>
      <c r="B44" s="2">
        <v>35</v>
      </c>
      <c r="C44" s="2" t="s">
        <v>51</v>
      </c>
      <c r="D44" s="2">
        <v>32</v>
      </c>
      <c r="E44" s="2"/>
      <c r="F44" s="2" t="s">
        <v>67</v>
      </c>
      <c r="G44" s="2">
        <v>38</v>
      </c>
      <c r="H44" s="2" t="s">
        <v>51</v>
      </c>
      <c r="I44" s="2">
        <v>31</v>
      </c>
      <c r="J44" s="2"/>
      <c r="K44"/>
      <c r="L44"/>
      <c r="M44"/>
      <c r="N44"/>
    </row>
    <row r="45" spans="1:14" ht="12.75">
      <c r="A45" s="2" t="s">
        <v>51</v>
      </c>
      <c r="B45" s="2">
        <v>40</v>
      </c>
      <c r="C45" s="2" t="s">
        <v>58</v>
      </c>
      <c r="D45" s="2">
        <v>30</v>
      </c>
      <c r="E45" s="2"/>
      <c r="F45" s="2" t="s">
        <v>57</v>
      </c>
      <c r="G45" s="2">
        <v>46</v>
      </c>
      <c r="H45" s="2" t="s">
        <v>68</v>
      </c>
      <c r="I45" s="2">
        <v>30</v>
      </c>
      <c r="J45" s="2"/>
      <c r="K45"/>
      <c r="L45"/>
      <c r="M45"/>
      <c r="N45"/>
    </row>
    <row r="46" spans="1:14" ht="12.75">
      <c r="A46" s="2" t="s">
        <v>51</v>
      </c>
      <c r="B46" s="2">
        <v>41</v>
      </c>
      <c r="C46" s="2" t="s">
        <v>59</v>
      </c>
      <c r="D46" s="2">
        <v>26</v>
      </c>
      <c r="E46" s="2"/>
      <c r="F46" s="2" t="s">
        <v>69</v>
      </c>
      <c r="G46" s="2">
        <v>38</v>
      </c>
      <c r="H46" s="2" t="s">
        <v>51</v>
      </c>
      <c r="I46" s="2">
        <v>31</v>
      </c>
      <c r="J46" s="2"/>
      <c r="K46"/>
      <c r="L46"/>
      <c r="M46"/>
      <c r="N46"/>
    </row>
    <row r="47" spans="1:14" ht="12.75">
      <c r="A47" s="2" t="s">
        <v>51</v>
      </c>
      <c r="B47" s="2">
        <v>56</v>
      </c>
      <c r="C47" s="2" t="s">
        <v>61</v>
      </c>
      <c r="D47" s="2">
        <v>33</v>
      </c>
      <c r="E47" s="2"/>
      <c r="F47" s="2" t="s">
        <v>70</v>
      </c>
      <c r="G47" s="2">
        <v>32</v>
      </c>
      <c r="H47" s="2" t="s">
        <v>51</v>
      </c>
      <c r="I47" s="2">
        <v>29</v>
      </c>
      <c r="J47" s="2"/>
      <c r="K47"/>
      <c r="L47"/>
      <c r="M47"/>
      <c r="N47"/>
    </row>
    <row r="48" spans="1:14" ht="12.75">
      <c r="A48" s="2" t="s">
        <v>51</v>
      </c>
      <c r="B48" s="2">
        <v>31</v>
      </c>
      <c r="C48" s="2" t="s">
        <v>63</v>
      </c>
      <c r="D48" s="2">
        <v>13</v>
      </c>
      <c r="E48" s="2"/>
      <c r="F48" s="2"/>
      <c r="G48" s="2"/>
      <c r="H48" s="2"/>
      <c r="I48" s="2"/>
      <c r="J48" s="2"/>
      <c r="K48"/>
      <c r="L48"/>
      <c r="M48"/>
      <c r="N48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/>
      <c r="L49"/>
      <c r="M49"/>
      <c r="N49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/>
      <c r="L50"/>
      <c r="M50"/>
      <c r="N50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/>
      <c r="L51"/>
      <c r="M51"/>
      <c r="N51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/>
      <c r="L52"/>
      <c r="M52"/>
      <c r="N5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/>
      <c r="L53"/>
      <c r="M53"/>
      <c r="N53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/>
      <c r="L54"/>
      <c r="M54"/>
      <c r="N54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/>
      <c r="L55"/>
      <c r="M55"/>
      <c r="N55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/>
      <c r="L56"/>
      <c r="M56"/>
      <c r="N56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/>
      <c r="L57"/>
      <c r="M57"/>
      <c r="N57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/>
      <c r="L58"/>
      <c r="M58"/>
      <c r="N5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/>
      <c r="L59"/>
      <c r="M59"/>
      <c r="N59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/>
      <c r="L60"/>
      <c r="M60"/>
      <c r="N60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/>
      <c r="L61"/>
      <c r="M61"/>
      <c r="N61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/>
      <c r="L62"/>
      <c r="M62"/>
      <c r="N6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</sheetData>
  <sheetProtection/>
  <mergeCells count="5">
    <mergeCell ref="A2:O2"/>
    <mergeCell ref="C15:E15"/>
    <mergeCell ref="A30:O30"/>
    <mergeCell ref="A36:O36"/>
    <mergeCell ref="A16:O16"/>
  </mergeCells>
  <printOptions horizontalCentered="1" verticalCentered="1"/>
  <pageMargins left="0.75" right="0.75" top="0.67" bottom="0.68" header="0.5" footer="0.5"/>
  <pageSetup horizontalDpi="600" verticalDpi="600" orientation="landscape" scale="65" r:id="rId1"/>
  <headerFooter alignWithMargins="0">
    <oddFooter>&amp;L&amp;1#&amp;"Calibri"&amp;8&amp;K414141Proprietary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Kaminski</cp:lastModifiedBy>
  <cp:lastPrinted>2020-02-28T01:47:41Z</cp:lastPrinted>
  <dcterms:created xsi:type="dcterms:W3CDTF">2003-12-03T15:29:11Z</dcterms:created>
  <dcterms:modified xsi:type="dcterms:W3CDTF">2021-03-11T19:50:50Z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iteId">
    <vt:lpwstr>fabb61b8-3afe-4e75-b934-a47f782b8cd7</vt:lpwstr>
  </property>
  <property fmtid="{D5CDD505-2E9C-101B-9397-08002B2CF9AE}" pid="4" name="MSIP_Label_67599526-06ca-49cc-9fa9-5307800a949a_Owner">
    <vt:lpwstr>KaminskiKM@aetna.com</vt:lpwstr>
  </property>
  <property fmtid="{D5CDD505-2E9C-101B-9397-08002B2CF9AE}" pid="5" name="MSIP_Label_67599526-06ca-49cc-9fa9-5307800a949a_SetDate">
    <vt:lpwstr>2020-02-03T17:24:16.0141824Z</vt:lpwstr>
  </property>
  <property fmtid="{D5CDD505-2E9C-101B-9397-08002B2CF9AE}" pid="6" name="MSIP_Label_67599526-06ca-49cc-9fa9-5307800a949a_Name">
    <vt:lpwstr>Proprietary</vt:lpwstr>
  </property>
  <property fmtid="{D5CDD505-2E9C-101B-9397-08002B2CF9AE}" pid="7" name="MSIP_Label_67599526-06ca-49cc-9fa9-5307800a949a_Application">
    <vt:lpwstr>Microsoft Azure Information Protection</vt:lpwstr>
  </property>
  <property fmtid="{D5CDD505-2E9C-101B-9397-08002B2CF9AE}" pid="8" name="MSIP_Label_67599526-06ca-49cc-9fa9-5307800a949a_ActionId">
    <vt:lpwstr>abb060c3-2c46-4c30-93bd-4bb66922e0c9</vt:lpwstr>
  </property>
  <property fmtid="{D5CDD505-2E9C-101B-9397-08002B2CF9AE}" pid="9" name="MSIP_Label_67599526-06ca-49cc-9fa9-5307800a949a_Extended_MSFT_Method">
    <vt:lpwstr>Automatic</vt:lpwstr>
  </property>
  <property fmtid="{D5CDD505-2E9C-101B-9397-08002B2CF9AE}" pid="10" name="Sensitivity">
    <vt:lpwstr>Proprietary</vt:lpwstr>
  </property>
</Properties>
</file>