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85" windowWidth="15360" windowHeight="8250" activeTab="0"/>
  </bookViews>
  <sheets>
    <sheet name="Varsity" sheetId="1" r:id="rId1"/>
    <sheet name="JV" sheetId="2" r:id="rId2"/>
  </sheets>
  <definedNames/>
  <calcPr fullCalcOnLoad="1"/>
</workbook>
</file>

<file path=xl/sharedStrings.xml><?xml version="1.0" encoding="utf-8"?>
<sst xmlns="http://schemas.openxmlformats.org/spreadsheetml/2006/main" count="237" uniqueCount="76">
  <si>
    <t>Player</t>
  </si>
  <si>
    <t>Games</t>
  </si>
  <si>
    <t>FT Made</t>
  </si>
  <si>
    <t>FT Att</t>
  </si>
  <si>
    <t>FT %</t>
  </si>
  <si>
    <t>Assists</t>
  </si>
  <si>
    <t>Blocks</t>
  </si>
  <si>
    <t>Steals</t>
  </si>
  <si>
    <t>Fouls</t>
  </si>
  <si>
    <t>2Pt FG Made</t>
  </si>
  <si>
    <t>2Pt FG %</t>
  </si>
  <si>
    <t>3Pt FG Made</t>
  </si>
  <si>
    <t>3Pt FG Att</t>
  </si>
  <si>
    <t>3Pt FG %</t>
  </si>
  <si>
    <t>Rebounds</t>
  </si>
  <si>
    <t>Total Points</t>
  </si>
  <si>
    <t>Tips</t>
  </si>
  <si>
    <t>Tie Ups</t>
  </si>
  <si>
    <t>Turnovers</t>
  </si>
  <si>
    <t>2Pt FG Att</t>
  </si>
  <si>
    <t>Team Totals</t>
  </si>
  <si>
    <t>Per Game</t>
  </si>
  <si>
    <t>Opp Totals</t>
  </si>
  <si>
    <t>Avg PPG</t>
  </si>
  <si>
    <t>Nicole Cooper</t>
  </si>
  <si>
    <t>Olivia Pennypacker</t>
  </si>
  <si>
    <t>Jill Zerbe</t>
  </si>
  <si>
    <t>Abby Penjuke</t>
  </si>
  <si>
    <t>Sara Markley</t>
  </si>
  <si>
    <t>Sydney Tornetta</t>
  </si>
  <si>
    <t>Caroline Pellicano</t>
  </si>
  <si>
    <t>Sydney Hargrove</t>
  </si>
  <si>
    <t>Dalia Layos</t>
  </si>
  <si>
    <t>Faith Johns</t>
  </si>
  <si>
    <t>2017-18 Methacton Warrior Varsity Offensive Stats</t>
  </si>
  <si>
    <t>2017-18 Methacton Warrior Varsity Defensive Stats</t>
  </si>
  <si>
    <t>2017-18 Methacton Warrior Varsity Opponents Stats</t>
  </si>
  <si>
    <t>2017-18 Methacton Warrior Varsity Game Results</t>
  </si>
  <si>
    <t>2017-18 Methacton Warrior JV Offensive Stats</t>
  </si>
  <si>
    <t>2017-18 Methacton Warrior JV Defensive Stats</t>
  </si>
  <si>
    <t>2017-18 Methacton Warrior JV Opponents Stats</t>
  </si>
  <si>
    <t>2017-18 Methacton Warrior JV Game Results</t>
  </si>
  <si>
    <t>Allison Hazlett</t>
  </si>
  <si>
    <t>Madia Mazzucola</t>
  </si>
  <si>
    <t>Oxford</t>
  </si>
  <si>
    <t>Methacton</t>
  </si>
  <si>
    <t>Ridley</t>
  </si>
  <si>
    <t>Maida Mazzucola</t>
  </si>
  <si>
    <t>Caraline Newman</t>
  </si>
  <si>
    <t>Rachel Held</t>
  </si>
  <si>
    <t>Catherine Connolly</t>
  </si>
  <si>
    <t>Paige Deal</t>
  </si>
  <si>
    <t xml:space="preserve">Methacton </t>
  </si>
  <si>
    <t>Mount St. Joseph</t>
  </si>
  <si>
    <t>Souderton</t>
  </si>
  <si>
    <t>Boyertown</t>
  </si>
  <si>
    <t>Great Valley</t>
  </si>
  <si>
    <t>OT</t>
  </si>
  <si>
    <t>SpringFord</t>
  </si>
  <si>
    <t>Norristown</t>
  </si>
  <si>
    <t>Owen J. Roberts</t>
  </si>
  <si>
    <t>Owen J Roberts</t>
  </si>
  <si>
    <t>Strath Haven</t>
  </si>
  <si>
    <t>Ocean City</t>
  </si>
  <si>
    <t>Lansdale Catholic</t>
  </si>
  <si>
    <t>Pottstown</t>
  </si>
  <si>
    <t>Perkiomen Valley</t>
  </si>
  <si>
    <t>Pottsgrove</t>
  </si>
  <si>
    <t>Upper Merion</t>
  </si>
  <si>
    <t xml:space="preserve">Boyertown </t>
  </si>
  <si>
    <t>Berks Catholic</t>
  </si>
  <si>
    <t>Penn Wood</t>
  </si>
  <si>
    <t>Own J. Roberts</t>
  </si>
  <si>
    <t>(19 Games: Record 10-9 Overall/8-5 League)</t>
  </si>
  <si>
    <t xml:space="preserve">            (25 Games: Record 13-12 Overall/5-5 Division/8-5 Conference)</t>
  </si>
  <si>
    <t>Haverford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</si>
</sst>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.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9" fontId="2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9"/>
  <sheetViews>
    <sheetView tabSelected="1" zoomScalePageLayoutView="0" workbookViewId="0" topLeftCell="A1">
      <selection activeCell="O55" sqref="O55"/>
    </sheetView>
  </sheetViews>
  <sheetFormatPr defaultColWidth="9.140625" defaultRowHeight="12.75"/>
  <cols>
    <col min="1" max="1" width="17.00390625" style="1" bestFit="1" customWidth="1"/>
    <col min="2" max="2" width="7.28125" style="1" customWidth="1"/>
    <col min="3" max="3" width="16.7109375" style="1" bestFit="1" customWidth="1"/>
    <col min="4" max="4" width="10.00390625" style="1" customWidth="1"/>
    <col min="5" max="5" width="9.00390625" style="1" bestFit="1" customWidth="1"/>
    <col min="6" max="6" width="17.421875" style="1" bestFit="1" customWidth="1"/>
    <col min="7" max="7" width="10.00390625" style="1" bestFit="1" customWidth="1"/>
    <col min="8" max="8" width="17.421875" style="1" bestFit="1" customWidth="1"/>
    <col min="9" max="9" width="8.8515625" style="1" customWidth="1"/>
    <col min="10" max="10" width="7.28125" style="1" customWidth="1"/>
    <col min="11" max="11" width="13.57421875" style="1" bestFit="1" customWidth="1"/>
    <col min="12" max="12" width="10.00390625" style="1" customWidth="1"/>
    <col min="13" max="13" width="17.421875" style="1" bestFit="1" customWidth="1"/>
    <col min="14" max="14" width="10.00390625" style="1" customWidth="1"/>
    <col min="15" max="15" width="11.7109375" style="0" customWidth="1"/>
    <col min="16" max="16" width="11.7109375" style="0" bestFit="1" customWidth="1"/>
  </cols>
  <sheetData>
    <row r="2" spans="1:15" ht="12.75">
      <c r="A2" s="22" t="s">
        <v>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ht="13.5" thickBot="1">
      <c r="F3" s="2"/>
    </row>
    <row r="4" spans="1:16" ht="13.5" thickBot="1">
      <c r="A4" s="12" t="s">
        <v>0</v>
      </c>
      <c r="B4" s="12" t="s">
        <v>1</v>
      </c>
      <c r="C4" s="12" t="s">
        <v>9</v>
      </c>
      <c r="D4" s="12" t="s">
        <v>19</v>
      </c>
      <c r="E4" s="20" t="s">
        <v>10</v>
      </c>
      <c r="F4" s="12" t="s">
        <v>11</v>
      </c>
      <c r="G4" s="12" t="s">
        <v>12</v>
      </c>
      <c r="H4" s="20" t="s">
        <v>13</v>
      </c>
      <c r="I4" s="12" t="s">
        <v>2</v>
      </c>
      <c r="J4" s="12" t="s">
        <v>3</v>
      </c>
      <c r="K4" s="20" t="s">
        <v>4</v>
      </c>
      <c r="L4" s="12" t="s">
        <v>14</v>
      </c>
      <c r="M4" s="12" t="s">
        <v>5</v>
      </c>
      <c r="N4" s="12" t="s">
        <v>18</v>
      </c>
      <c r="O4" s="12" t="s">
        <v>15</v>
      </c>
      <c r="P4" s="12" t="s">
        <v>23</v>
      </c>
    </row>
    <row r="5" spans="1:16" ht="12.75">
      <c r="A5" s="4" t="s">
        <v>25</v>
      </c>
      <c r="B5" s="4">
        <v>25</v>
      </c>
      <c r="C5" s="4">
        <v>67</v>
      </c>
      <c r="D5" s="4">
        <v>163</v>
      </c>
      <c r="E5" s="5">
        <f aca="true" t="shared" si="0" ref="E5:E14">C5/D5</f>
        <v>0.4110429447852761</v>
      </c>
      <c r="F5" s="4">
        <v>19</v>
      </c>
      <c r="G5" s="4">
        <v>56</v>
      </c>
      <c r="H5" s="5">
        <f>F5/G5</f>
        <v>0.3392857142857143</v>
      </c>
      <c r="I5" s="4">
        <v>81</v>
      </c>
      <c r="J5" s="4">
        <v>112</v>
      </c>
      <c r="K5" s="5">
        <f aca="true" t="shared" si="1" ref="K5:K11">I5/J5</f>
        <v>0.7232142857142857</v>
      </c>
      <c r="L5" s="4">
        <v>27</v>
      </c>
      <c r="M5" s="4">
        <v>21</v>
      </c>
      <c r="N5" s="4">
        <v>48</v>
      </c>
      <c r="O5" s="4">
        <f aca="true" t="shared" si="2" ref="O5:O17">(C5*2)+(F5*3)+(I5)</f>
        <v>272</v>
      </c>
      <c r="P5" s="13">
        <f aca="true" t="shared" si="3" ref="P5:P17">O5/B5</f>
        <v>10.88</v>
      </c>
    </row>
    <row r="6" spans="1:16" ht="12.75">
      <c r="A6" s="4" t="s">
        <v>29</v>
      </c>
      <c r="B6" s="4">
        <v>25</v>
      </c>
      <c r="C6" s="4">
        <v>72</v>
      </c>
      <c r="D6" s="4">
        <v>183</v>
      </c>
      <c r="E6" s="5">
        <f t="shared" si="0"/>
        <v>0.39344262295081966</v>
      </c>
      <c r="F6" s="4">
        <v>9</v>
      </c>
      <c r="G6" s="4">
        <v>60</v>
      </c>
      <c r="H6" s="5">
        <f>F6/G6</f>
        <v>0.15</v>
      </c>
      <c r="I6" s="4">
        <v>60</v>
      </c>
      <c r="J6" s="4">
        <v>119</v>
      </c>
      <c r="K6" s="5">
        <f t="shared" si="1"/>
        <v>0.5042016806722689</v>
      </c>
      <c r="L6" s="4">
        <v>65</v>
      </c>
      <c r="M6" s="4">
        <v>53</v>
      </c>
      <c r="N6" s="4">
        <v>86</v>
      </c>
      <c r="O6" s="4">
        <f t="shared" si="2"/>
        <v>231</v>
      </c>
      <c r="P6" s="13">
        <f t="shared" si="3"/>
        <v>9.24</v>
      </c>
    </row>
    <row r="7" spans="1:16" ht="12.75">
      <c r="A7" s="19" t="s">
        <v>24</v>
      </c>
      <c r="B7" s="4">
        <v>25</v>
      </c>
      <c r="C7" s="4">
        <v>45</v>
      </c>
      <c r="D7" s="4">
        <v>115</v>
      </c>
      <c r="E7" s="5">
        <f t="shared" si="0"/>
        <v>0.391304347826087</v>
      </c>
      <c r="F7" s="4">
        <v>1</v>
      </c>
      <c r="G7" s="4">
        <v>11</v>
      </c>
      <c r="H7" s="5">
        <f>F7/G7</f>
        <v>0.09090909090909091</v>
      </c>
      <c r="I7" s="4">
        <v>107</v>
      </c>
      <c r="J7" s="4">
        <v>145</v>
      </c>
      <c r="K7" s="5">
        <f t="shared" si="1"/>
        <v>0.7379310344827587</v>
      </c>
      <c r="L7" s="4">
        <v>18</v>
      </c>
      <c r="M7" s="4">
        <v>43</v>
      </c>
      <c r="N7" s="4">
        <v>65</v>
      </c>
      <c r="O7" s="4">
        <f t="shared" si="2"/>
        <v>200</v>
      </c>
      <c r="P7" s="13">
        <f t="shared" si="3"/>
        <v>8</v>
      </c>
    </row>
    <row r="8" spans="1:16" ht="12.75">
      <c r="A8" s="4" t="s">
        <v>26</v>
      </c>
      <c r="B8" s="4">
        <v>25</v>
      </c>
      <c r="C8" s="4">
        <v>18</v>
      </c>
      <c r="D8" s="4">
        <v>50</v>
      </c>
      <c r="E8" s="5">
        <f t="shared" si="0"/>
        <v>0.36</v>
      </c>
      <c r="F8" s="4">
        <v>45</v>
      </c>
      <c r="G8" s="4">
        <v>133</v>
      </c>
      <c r="H8" s="5">
        <f>F8/G8</f>
        <v>0.3383458646616541</v>
      </c>
      <c r="I8" s="4">
        <v>8</v>
      </c>
      <c r="J8" s="4">
        <v>10</v>
      </c>
      <c r="K8" s="5">
        <f t="shared" si="1"/>
        <v>0.8</v>
      </c>
      <c r="L8" s="4">
        <v>11</v>
      </c>
      <c r="M8" s="4">
        <v>11</v>
      </c>
      <c r="N8" s="4">
        <v>19</v>
      </c>
      <c r="O8" s="4">
        <f t="shared" si="2"/>
        <v>179</v>
      </c>
      <c r="P8" s="13">
        <f t="shared" si="3"/>
        <v>7.16</v>
      </c>
    </row>
    <row r="9" spans="1:16" ht="12.75">
      <c r="A9" s="19" t="s">
        <v>27</v>
      </c>
      <c r="B9" s="4">
        <v>25</v>
      </c>
      <c r="C9" s="4">
        <v>59</v>
      </c>
      <c r="D9" s="4">
        <v>161</v>
      </c>
      <c r="E9" s="5">
        <f t="shared" si="0"/>
        <v>0.36645962732919257</v>
      </c>
      <c r="F9" s="4">
        <v>14</v>
      </c>
      <c r="G9" s="4">
        <v>58</v>
      </c>
      <c r="H9" s="5">
        <f>F9/G9</f>
        <v>0.2413793103448276</v>
      </c>
      <c r="I9" s="4">
        <v>18</v>
      </c>
      <c r="J9" s="4">
        <v>27</v>
      </c>
      <c r="K9" s="5">
        <f t="shared" si="1"/>
        <v>0.6666666666666666</v>
      </c>
      <c r="L9" s="4">
        <v>61</v>
      </c>
      <c r="M9" s="4">
        <v>44</v>
      </c>
      <c r="N9" s="4">
        <v>77</v>
      </c>
      <c r="O9" s="4">
        <f t="shared" si="2"/>
        <v>178</v>
      </c>
      <c r="P9" s="13">
        <f t="shared" si="3"/>
        <v>7.12</v>
      </c>
    </row>
    <row r="10" spans="1:16" ht="12.75">
      <c r="A10" s="19" t="s">
        <v>30</v>
      </c>
      <c r="B10" s="4">
        <v>24</v>
      </c>
      <c r="C10" s="4">
        <v>16</v>
      </c>
      <c r="D10" s="4">
        <v>45</v>
      </c>
      <c r="E10" s="5">
        <f t="shared" si="0"/>
        <v>0.35555555555555557</v>
      </c>
      <c r="F10" s="4">
        <v>0</v>
      </c>
      <c r="G10" s="4">
        <v>0</v>
      </c>
      <c r="H10" s="5">
        <v>0</v>
      </c>
      <c r="I10" s="4">
        <v>9</v>
      </c>
      <c r="J10" s="4">
        <v>26</v>
      </c>
      <c r="K10" s="5">
        <f t="shared" si="1"/>
        <v>0.34615384615384615</v>
      </c>
      <c r="L10" s="4">
        <v>23</v>
      </c>
      <c r="M10" s="4">
        <v>10</v>
      </c>
      <c r="N10" s="4">
        <v>25</v>
      </c>
      <c r="O10" s="4">
        <f t="shared" si="2"/>
        <v>41</v>
      </c>
      <c r="P10" s="13">
        <f t="shared" si="3"/>
        <v>1.7083333333333333</v>
      </c>
    </row>
    <row r="11" spans="1:16" ht="12.75">
      <c r="A11" s="19" t="s">
        <v>31</v>
      </c>
      <c r="B11" s="4">
        <v>22</v>
      </c>
      <c r="C11" s="4">
        <v>6</v>
      </c>
      <c r="D11" s="4">
        <v>18</v>
      </c>
      <c r="E11" s="5">
        <f t="shared" si="0"/>
        <v>0.3333333333333333</v>
      </c>
      <c r="F11" s="4">
        <v>0</v>
      </c>
      <c r="G11" s="4">
        <v>0</v>
      </c>
      <c r="H11" s="5">
        <v>0</v>
      </c>
      <c r="I11" s="4">
        <v>12</v>
      </c>
      <c r="J11" s="4">
        <v>21</v>
      </c>
      <c r="K11" s="5">
        <f t="shared" si="1"/>
        <v>0.5714285714285714</v>
      </c>
      <c r="L11" s="4">
        <v>9</v>
      </c>
      <c r="M11" s="4">
        <v>5</v>
      </c>
      <c r="N11" s="4">
        <v>7</v>
      </c>
      <c r="O11" s="4">
        <f t="shared" si="2"/>
        <v>24</v>
      </c>
      <c r="P11" s="13">
        <f t="shared" si="3"/>
        <v>1.0909090909090908</v>
      </c>
    </row>
    <row r="12" spans="1:16" ht="12.75">
      <c r="A12" s="19" t="s">
        <v>28</v>
      </c>
      <c r="B12" s="4">
        <v>11</v>
      </c>
      <c r="C12" s="4">
        <v>5</v>
      </c>
      <c r="D12" s="4">
        <v>8</v>
      </c>
      <c r="E12" s="5">
        <f t="shared" si="0"/>
        <v>0.625</v>
      </c>
      <c r="F12" s="4">
        <v>0</v>
      </c>
      <c r="G12" s="4">
        <v>0</v>
      </c>
      <c r="H12" s="5">
        <v>0</v>
      </c>
      <c r="I12" s="4">
        <v>0</v>
      </c>
      <c r="J12" s="4">
        <v>0</v>
      </c>
      <c r="K12" s="5">
        <v>0</v>
      </c>
      <c r="L12" s="4">
        <v>1</v>
      </c>
      <c r="M12" s="4">
        <v>0</v>
      </c>
      <c r="N12" s="4">
        <v>3</v>
      </c>
      <c r="O12" s="4">
        <f t="shared" si="2"/>
        <v>10</v>
      </c>
      <c r="P12" s="13">
        <f t="shared" si="3"/>
        <v>0.9090909090909091</v>
      </c>
    </row>
    <row r="13" spans="1:16" ht="12.75">
      <c r="A13" s="19" t="s">
        <v>42</v>
      </c>
      <c r="B13" s="4">
        <v>7</v>
      </c>
      <c r="C13" s="4">
        <v>1</v>
      </c>
      <c r="D13" s="4">
        <v>1</v>
      </c>
      <c r="E13" s="5">
        <f t="shared" si="0"/>
        <v>1</v>
      </c>
      <c r="F13" s="4">
        <v>0</v>
      </c>
      <c r="G13" s="4">
        <v>0</v>
      </c>
      <c r="H13" s="5">
        <v>0</v>
      </c>
      <c r="I13" s="4">
        <v>1</v>
      </c>
      <c r="J13" s="4">
        <v>2</v>
      </c>
      <c r="K13" s="5">
        <f>I13/J13</f>
        <v>0.5</v>
      </c>
      <c r="L13" s="4">
        <v>1</v>
      </c>
      <c r="M13" s="4">
        <v>0</v>
      </c>
      <c r="N13" s="4">
        <v>1</v>
      </c>
      <c r="O13" s="4">
        <f t="shared" si="2"/>
        <v>3</v>
      </c>
      <c r="P13" s="13">
        <f t="shared" si="3"/>
        <v>0.42857142857142855</v>
      </c>
    </row>
    <row r="14" spans="1:16" ht="12.75">
      <c r="A14" s="19" t="s">
        <v>43</v>
      </c>
      <c r="B14" s="4">
        <v>9</v>
      </c>
      <c r="C14" s="4">
        <v>0</v>
      </c>
      <c r="D14" s="4">
        <v>2</v>
      </c>
      <c r="E14" s="5">
        <f t="shared" si="0"/>
        <v>0</v>
      </c>
      <c r="F14" s="4">
        <v>0</v>
      </c>
      <c r="G14" s="4">
        <v>0</v>
      </c>
      <c r="H14" s="5">
        <v>0</v>
      </c>
      <c r="I14" s="4">
        <v>0</v>
      </c>
      <c r="J14" s="4">
        <v>0</v>
      </c>
      <c r="K14" s="5">
        <v>0</v>
      </c>
      <c r="L14" s="4">
        <v>1</v>
      </c>
      <c r="M14" s="4">
        <v>2</v>
      </c>
      <c r="N14" s="4">
        <v>7</v>
      </c>
      <c r="O14" s="4">
        <f t="shared" si="2"/>
        <v>0</v>
      </c>
      <c r="P14" s="13">
        <f t="shared" si="3"/>
        <v>0</v>
      </c>
    </row>
    <row r="15" spans="1:16" ht="12.75">
      <c r="A15" s="19" t="s">
        <v>33</v>
      </c>
      <c r="B15" s="4">
        <v>5</v>
      </c>
      <c r="C15" s="4">
        <v>0</v>
      </c>
      <c r="D15" s="4">
        <v>0</v>
      </c>
      <c r="E15" s="5">
        <v>0</v>
      </c>
      <c r="F15" s="4">
        <v>0</v>
      </c>
      <c r="G15" s="4">
        <v>0</v>
      </c>
      <c r="H15" s="5">
        <v>0</v>
      </c>
      <c r="I15" s="4">
        <v>0</v>
      </c>
      <c r="J15" s="4">
        <v>0</v>
      </c>
      <c r="K15" s="5">
        <v>0</v>
      </c>
      <c r="L15" s="4">
        <v>0</v>
      </c>
      <c r="M15" s="4">
        <v>1</v>
      </c>
      <c r="N15" s="4">
        <v>0</v>
      </c>
      <c r="O15" s="4">
        <f t="shared" si="2"/>
        <v>0</v>
      </c>
      <c r="P15" s="13">
        <f t="shared" si="3"/>
        <v>0</v>
      </c>
    </row>
    <row r="16" spans="1:16" ht="13.5" thickBot="1">
      <c r="A16" s="19" t="s">
        <v>32</v>
      </c>
      <c r="B16" s="4">
        <v>4</v>
      </c>
      <c r="C16" s="4">
        <v>0</v>
      </c>
      <c r="D16" s="4">
        <v>5</v>
      </c>
      <c r="E16" s="5">
        <f>C16/D16</f>
        <v>0</v>
      </c>
      <c r="F16" s="4">
        <v>0</v>
      </c>
      <c r="G16" s="4">
        <v>0</v>
      </c>
      <c r="H16" s="5">
        <v>0</v>
      </c>
      <c r="I16" s="4">
        <v>0</v>
      </c>
      <c r="J16" s="4">
        <v>0</v>
      </c>
      <c r="K16" s="5">
        <v>0</v>
      </c>
      <c r="L16" s="4">
        <v>1</v>
      </c>
      <c r="M16" s="4">
        <v>0</v>
      </c>
      <c r="N16" s="4">
        <v>8</v>
      </c>
      <c r="O16" s="4">
        <f t="shared" si="2"/>
        <v>0</v>
      </c>
      <c r="P16" s="13">
        <f t="shared" si="3"/>
        <v>0</v>
      </c>
    </row>
    <row r="17" spans="1:16" ht="13.5" thickBot="1">
      <c r="A17" s="11" t="s">
        <v>20</v>
      </c>
      <c r="B17" s="12">
        <v>25</v>
      </c>
      <c r="C17" s="15">
        <f>SUM(C5:C16)</f>
        <v>289</v>
      </c>
      <c r="D17" s="15">
        <f>SUM(D5:D16)</f>
        <v>751</v>
      </c>
      <c r="E17" s="20">
        <f>C17/D17</f>
        <v>0.3848202396804261</v>
      </c>
      <c r="F17" s="15">
        <f>SUM(F5:F16)</f>
        <v>88</v>
      </c>
      <c r="G17" s="15">
        <f>SUM(G5:G16)</f>
        <v>318</v>
      </c>
      <c r="H17" s="20">
        <f>F17/G17</f>
        <v>0.27672955974842767</v>
      </c>
      <c r="I17" s="15">
        <f>SUM(I5:I16)</f>
        <v>296</v>
      </c>
      <c r="J17" s="15">
        <f>SUM(J5:J16)</f>
        <v>462</v>
      </c>
      <c r="K17" s="20">
        <f>I17/J17</f>
        <v>0.6406926406926406</v>
      </c>
      <c r="L17" s="15">
        <f>SUM(L5:L16)</f>
        <v>218</v>
      </c>
      <c r="M17" s="15">
        <f>SUM(M5:M16)</f>
        <v>190</v>
      </c>
      <c r="N17" s="15">
        <f>SUM(N5:N16)</f>
        <v>346</v>
      </c>
      <c r="O17" s="15">
        <f t="shared" si="2"/>
        <v>1138</v>
      </c>
      <c r="P17" s="14">
        <f t="shared" si="3"/>
        <v>45.52</v>
      </c>
    </row>
    <row r="18" spans="1:16" ht="13.5" thickBot="1">
      <c r="A18" s="12" t="s">
        <v>21</v>
      </c>
      <c r="B18" s="12"/>
      <c r="C18" s="14">
        <f>C17/B17</f>
        <v>11.56</v>
      </c>
      <c r="D18" s="14">
        <f>D17/B17</f>
        <v>30.04</v>
      </c>
      <c r="E18" s="20">
        <f>C18/D18</f>
        <v>0.3848202396804261</v>
      </c>
      <c r="F18" s="14">
        <f>F17/B17</f>
        <v>3.52</v>
      </c>
      <c r="G18" s="14">
        <f>G17/B17</f>
        <v>12.72</v>
      </c>
      <c r="H18" s="20">
        <f>F18/G18</f>
        <v>0.27672955974842767</v>
      </c>
      <c r="I18" s="14">
        <f>I17/B17</f>
        <v>11.84</v>
      </c>
      <c r="J18" s="14">
        <f>J17/B17</f>
        <v>18.48</v>
      </c>
      <c r="K18" s="20">
        <f>I18/J18</f>
        <v>0.6406926406926406</v>
      </c>
      <c r="L18" s="14">
        <f>L17/B17</f>
        <v>8.72</v>
      </c>
      <c r="M18" s="14">
        <f>M17/B17</f>
        <v>7.6</v>
      </c>
      <c r="N18" s="14">
        <f>N17/B17</f>
        <v>13.84</v>
      </c>
      <c r="O18" s="14">
        <f>O17/B17</f>
        <v>45.52</v>
      </c>
      <c r="P18" s="8"/>
    </row>
    <row r="19" spans="1:15" ht="12.75">
      <c r="A19" s="6"/>
      <c r="B19" s="8"/>
      <c r="C19" s="23"/>
      <c r="D19" s="23"/>
      <c r="E19" s="23"/>
      <c r="F19" s="8"/>
      <c r="G19" s="6"/>
      <c r="H19" s="7"/>
      <c r="I19" s="6"/>
      <c r="J19" s="6"/>
      <c r="K19" s="7"/>
      <c r="L19" s="6"/>
      <c r="M19" s="6"/>
      <c r="N19" s="6"/>
      <c r="O19" s="6"/>
    </row>
    <row r="20" spans="1:15" ht="12.75">
      <c r="A20" s="22" t="s">
        <v>35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3.5" thickBo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8" ht="13.5" thickBot="1">
      <c r="A22" s="12" t="s">
        <v>0</v>
      </c>
      <c r="B22" s="12" t="s">
        <v>1</v>
      </c>
      <c r="C22" s="12" t="s">
        <v>14</v>
      </c>
      <c r="D22" s="12" t="s">
        <v>6</v>
      </c>
      <c r="E22" s="12" t="s">
        <v>7</v>
      </c>
      <c r="F22" s="12" t="s">
        <v>16</v>
      </c>
      <c r="G22" s="12" t="s">
        <v>8</v>
      </c>
      <c r="H22" s="12" t="s">
        <v>17</v>
      </c>
    </row>
    <row r="23" spans="1:14" ht="12.75">
      <c r="A23" s="19" t="s">
        <v>27</v>
      </c>
      <c r="B23" s="4">
        <v>25</v>
      </c>
      <c r="C23" s="4">
        <v>125</v>
      </c>
      <c r="D23" s="4">
        <v>15</v>
      </c>
      <c r="E23" s="4">
        <v>33</v>
      </c>
      <c r="F23" s="4">
        <v>33</v>
      </c>
      <c r="G23" s="4">
        <v>47</v>
      </c>
      <c r="H23" s="4">
        <v>8</v>
      </c>
      <c r="N23"/>
    </row>
    <row r="24" spans="1:14" ht="12.75">
      <c r="A24" s="19" t="s">
        <v>29</v>
      </c>
      <c r="B24" s="4">
        <v>25</v>
      </c>
      <c r="C24" s="4">
        <v>110</v>
      </c>
      <c r="D24" s="4">
        <v>12</v>
      </c>
      <c r="E24" s="4">
        <v>30</v>
      </c>
      <c r="F24" s="4">
        <v>50</v>
      </c>
      <c r="G24" s="4">
        <v>53</v>
      </c>
      <c r="H24" s="4">
        <v>8</v>
      </c>
      <c r="N24"/>
    </row>
    <row r="25" spans="1:14" ht="12.75">
      <c r="A25" s="4" t="s">
        <v>26</v>
      </c>
      <c r="B25" s="4">
        <v>25</v>
      </c>
      <c r="C25" s="4">
        <v>76</v>
      </c>
      <c r="D25" s="4">
        <v>15</v>
      </c>
      <c r="E25" s="4">
        <v>15</v>
      </c>
      <c r="F25" s="4">
        <v>23</v>
      </c>
      <c r="G25" s="4">
        <v>74</v>
      </c>
      <c r="H25" s="4">
        <v>11</v>
      </c>
      <c r="N25"/>
    </row>
    <row r="26" spans="1:14" ht="12.75">
      <c r="A26" s="4" t="s">
        <v>25</v>
      </c>
      <c r="B26" s="4">
        <v>25</v>
      </c>
      <c r="C26" s="4">
        <v>74</v>
      </c>
      <c r="D26" s="4">
        <v>14</v>
      </c>
      <c r="E26" s="4">
        <v>14</v>
      </c>
      <c r="F26" s="4">
        <v>13</v>
      </c>
      <c r="G26" s="4">
        <v>32</v>
      </c>
      <c r="H26" s="4">
        <v>9</v>
      </c>
      <c r="N26"/>
    </row>
    <row r="27" spans="1:14" ht="12.75">
      <c r="A27" s="19" t="s">
        <v>24</v>
      </c>
      <c r="B27" s="4">
        <v>25</v>
      </c>
      <c r="C27" s="4">
        <v>56</v>
      </c>
      <c r="D27" s="4">
        <v>13</v>
      </c>
      <c r="E27" s="4">
        <v>37</v>
      </c>
      <c r="F27" s="4">
        <v>43</v>
      </c>
      <c r="G27" s="4">
        <v>63</v>
      </c>
      <c r="H27" s="4">
        <v>13</v>
      </c>
      <c r="N27"/>
    </row>
    <row r="28" spans="1:14" ht="12.75">
      <c r="A28" s="19" t="s">
        <v>30</v>
      </c>
      <c r="B28" s="4">
        <v>24</v>
      </c>
      <c r="C28" s="4">
        <v>26</v>
      </c>
      <c r="D28" s="4">
        <v>22</v>
      </c>
      <c r="E28" s="4">
        <v>6</v>
      </c>
      <c r="F28" s="4">
        <v>15</v>
      </c>
      <c r="G28" s="4">
        <v>35</v>
      </c>
      <c r="H28" s="4">
        <v>6</v>
      </c>
      <c r="N28"/>
    </row>
    <row r="29" spans="1:14" ht="12.75">
      <c r="A29" s="19" t="s">
        <v>31</v>
      </c>
      <c r="B29" s="4">
        <v>22</v>
      </c>
      <c r="C29" s="4">
        <v>17</v>
      </c>
      <c r="D29" s="4">
        <v>1</v>
      </c>
      <c r="E29" s="4">
        <v>1</v>
      </c>
      <c r="F29" s="4">
        <v>9</v>
      </c>
      <c r="G29" s="4">
        <v>14</v>
      </c>
      <c r="H29" s="4">
        <v>9</v>
      </c>
      <c r="N29"/>
    </row>
    <row r="30" spans="1:14" ht="12.75">
      <c r="A30" s="19" t="s">
        <v>28</v>
      </c>
      <c r="B30" s="4">
        <v>11</v>
      </c>
      <c r="C30" s="4">
        <v>9</v>
      </c>
      <c r="D30" s="4">
        <v>3</v>
      </c>
      <c r="E30" s="4">
        <v>0</v>
      </c>
      <c r="F30" s="4">
        <v>1</v>
      </c>
      <c r="G30" s="4">
        <v>8</v>
      </c>
      <c r="H30" s="4">
        <v>2</v>
      </c>
      <c r="N30"/>
    </row>
    <row r="31" spans="1:14" ht="12.75">
      <c r="A31" s="19" t="s">
        <v>33</v>
      </c>
      <c r="B31" s="4">
        <v>5</v>
      </c>
      <c r="C31" s="4">
        <v>5</v>
      </c>
      <c r="D31" s="4">
        <v>0</v>
      </c>
      <c r="E31" s="4">
        <v>1</v>
      </c>
      <c r="F31" s="4">
        <v>0</v>
      </c>
      <c r="G31" s="4">
        <v>0</v>
      </c>
      <c r="H31" s="4">
        <v>0</v>
      </c>
      <c r="N31"/>
    </row>
    <row r="32" spans="1:14" ht="12.75">
      <c r="A32" s="19" t="s">
        <v>43</v>
      </c>
      <c r="B32" s="4">
        <v>9</v>
      </c>
      <c r="C32" s="4">
        <v>2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N32"/>
    </row>
    <row r="33" spans="1:14" ht="12.75">
      <c r="A33" s="19" t="s">
        <v>42</v>
      </c>
      <c r="B33" s="4">
        <v>7</v>
      </c>
      <c r="C33" s="4">
        <v>2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N33"/>
    </row>
    <row r="34" spans="1:14" ht="13.5" thickBot="1">
      <c r="A34" s="19" t="s">
        <v>32</v>
      </c>
      <c r="B34" s="4">
        <v>4</v>
      </c>
      <c r="C34" s="4">
        <v>0</v>
      </c>
      <c r="D34" s="4">
        <v>0</v>
      </c>
      <c r="E34" s="4">
        <v>0</v>
      </c>
      <c r="F34" s="4">
        <v>0</v>
      </c>
      <c r="G34" s="4">
        <v>2</v>
      </c>
      <c r="H34" s="4">
        <v>0</v>
      </c>
      <c r="N34"/>
    </row>
    <row r="35" spans="1:14" ht="13.5" thickBot="1">
      <c r="A35" s="12" t="s">
        <v>20</v>
      </c>
      <c r="B35" s="12">
        <v>25</v>
      </c>
      <c r="C35" s="15">
        <f aca="true" t="shared" si="4" ref="C35:H35">SUM(C23:C34)</f>
        <v>502</v>
      </c>
      <c r="D35" s="15">
        <f t="shared" si="4"/>
        <v>95</v>
      </c>
      <c r="E35" s="15">
        <f t="shared" si="4"/>
        <v>137</v>
      </c>
      <c r="F35" s="15">
        <f t="shared" si="4"/>
        <v>187</v>
      </c>
      <c r="G35" s="15">
        <f t="shared" si="4"/>
        <v>328</v>
      </c>
      <c r="H35" s="15">
        <f t="shared" si="4"/>
        <v>66</v>
      </c>
      <c r="N35"/>
    </row>
    <row r="36" spans="1:14" ht="13.5" thickBot="1">
      <c r="A36" s="12" t="s">
        <v>21</v>
      </c>
      <c r="B36" s="16"/>
      <c r="C36" s="14">
        <f>C35/B35</f>
        <v>20.08</v>
      </c>
      <c r="D36" s="14">
        <f>D35/B35</f>
        <v>3.8</v>
      </c>
      <c r="E36" s="14">
        <f>E35/B35</f>
        <v>5.48</v>
      </c>
      <c r="F36" s="14">
        <f>F35/B35</f>
        <v>7.48</v>
      </c>
      <c r="G36" s="14">
        <f>G35/B35</f>
        <v>13.12</v>
      </c>
      <c r="H36" s="14">
        <f>H35/B35</f>
        <v>2.64</v>
      </c>
      <c r="N36"/>
    </row>
    <row r="38" spans="1:15" ht="12.75">
      <c r="A38" s="22" t="s">
        <v>36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3.5" thickBo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6" ht="13.5" thickBot="1">
      <c r="A40" s="12" t="s">
        <v>0</v>
      </c>
      <c r="B40" s="12" t="s">
        <v>1</v>
      </c>
      <c r="C40" s="12" t="s">
        <v>9</v>
      </c>
      <c r="D40" s="12" t="s">
        <v>19</v>
      </c>
      <c r="E40" s="20" t="s">
        <v>10</v>
      </c>
      <c r="F40" s="12" t="s">
        <v>11</v>
      </c>
      <c r="G40" s="12" t="s">
        <v>12</v>
      </c>
      <c r="H40" s="20" t="s">
        <v>13</v>
      </c>
      <c r="I40" s="12" t="s">
        <v>2</v>
      </c>
      <c r="J40" s="12" t="s">
        <v>3</v>
      </c>
      <c r="K40" s="20" t="s">
        <v>4</v>
      </c>
      <c r="L40" s="12" t="s">
        <v>14</v>
      </c>
      <c r="M40" s="12" t="s">
        <v>7</v>
      </c>
      <c r="N40" s="12" t="s">
        <v>6</v>
      </c>
      <c r="O40" s="12" t="s">
        <v>18</v>
      </c>
      <c r="P40" s="12" t="s">
        <v>15</v>
      </c>
    </row>
    <row r="41" spans="1:16" ht="13.5" thickBot="1">
      <c r="A41" s="12" t="s">
        <v>22</v>
      </c>
      <c r="B41" s="12">
        <v>25</v>
      </c>
      <c r="C41" s="15">
        <v>301</v>
      </c>
      <c r="D41" s="15">
        <v>798</v>
      </c>
      <c r="E41" s="20">
        <f>C41/D41</f>
        <v>0.37719298245614036</v>
      </c>
      <c r="F41" s="12">
        <v>105</v>
      </c>
      <c r="G41" s="12">
        <v>419</v>
      </c>
      <c r="H41" s="20">
        <f>F41/G41</f>
        <v>0.25059665871121717</v>
      </c>
      <c r="I41" s="12">
        <v>231</v>
      </c>
      <c r="J41" s="12">
        <v>391</v>
      </c>
      <c r="K41" s="20">
        <f>I41/J41</f>
        <v>0.5907928388746803</v>
      </c>
      <c r="L41" s="12">
        <v>721</v>
      </c>
      <c r="M41" s="12">
        <v>212</v>
      </c>
      <c r="N41" s="12">
        <v>108</v>
      </c>
      <c r="O41" s="12">
        <v>277</v>
      </c>
      <c r="P41" s="12">
        <f>(C41*2)+(F41*3)+(I41)</f>
        <v>1148</v>
      </c>
    </row>
    <row r="42" spans="1:16" ht="13.5" thickBot="1">
      <c r="A42" s="12" t="s">
        <v>21</v>
      </c>
      <c r="B42" s="12"/>
      <c r="C42" s="14">
        <f>C41/B41</f>
        <v>12.04</v>
      </c>
      <c r="D42" s="14">
        <f>D41/B41</f>
        <v>31.92</v>
      </c>
      <c r="E42" s="20">
        <f>C42/D42</f>
        <v>0.3771929824561403</v>
      </c>
      <c r="F42" s="14">
        <f>F41/B41</f>
        <v>4.2</v>
      </c>
      <c r="G42" s="14">
        <f>G41/B41</f>
        <v>16.76</v>
      </c>
      <c r="H42" s="20">
        <f>F42/G42</f>
        <v>0.25059665871121717</v>
      </c>
      <c r="I42" s="14">
        <f>I41/B41</f>
        <v>9.24</v>
      </c>
      <c r="J42" s="14">
        <f>J41/B41</f>
        <v>15.64</v>
      </c>
      <c r="K42" s="20">
        <f>I42/J42</f>
        <v>0.5907928388746803</v>
      </c>
      <c r="L42" s="14">
        <f>L41/B41</f>
        <v>28.84</v>
      </c>
      <c r="M42" s="14">
        <f>M41/B41</f>
        <v>8.48</v>
      </c>
      <c r="N42" s="14">
        <f>N41/B41</f>
        <v>4.32</v>
      </c>
      <c r="O42" s="14">
        <f>O41/B41</f>
        <v>11.08</v>
      </c>
      <c r="P42" s="14">
        <f>P41/B41</f>
        <v>45.92</v>
      </c>
    </row>
    <row r="44" spans="1:15" ht="12.75">
      <c r="A44" s="22" t="s">
        <v>37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2.75">
      <c r="A45" s="2"/>
      <c r="B45" s="2"/>
      <c r="C45" s="2"/>
      <c r="D45" s="2"/>
      <c r="E45" s="21" t="s">
        <v>74</v>
      </c>
      <c r="F45" s="21"/>
      <c r="G45" s="21"/>
      <c r="H45" s="21"/>
      <c r="I45" s="21"/>
      <c r="J45" s="21"/>
      <c r="K45" s="2"/>
      <c r="L45" s="2"/>
      <c r="M45" s="2"/>
      <c r="N45" s="2"/>
      <c r="O45" s="2"/>
    </row>
    <row r="46" spans="1:15" ht="3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4" ht="12.75">
      <c r="A47" s="2" t="s">
        <v>44</v>
      </c>
      <c r="B47" s="2">
        <v>44</v>
      </c>
      <c r="C47" s="2" t="s">
        <v>45</v>
      </c>
      <c r="D47" s="2">
        <v>39</v>
      </c>
      <c r="E47" s="2"/>
      <c r="F47" s="2" t="s">
        <v>45</v>
      </c>
      <c r="G47" s="2">
        <v>67</v>
      </c>
      <c r="H47" s="2" t="s">
        <v>65</v>
      </c>
      <c r="I47" s="2">
        <v>44</v>
      </c>
      <c r="J47" s="2"/>
      <c r="K47" s="2" t="s">
        <v>45</v>
      </c>
      <c r="L47" s="2">
        <v>48</v>
      </c>
      <c r="M47" s="2" t="s">
        <v>68</v>
      </c>
      <c r="N47" s="2">
        <v>46</v>
      </c>
    </row>
    <row r="48" spans="1:14" ht="12.75">
      <c r="A48" s="2" t="s">
        <v>45</v>
      </c>
      <c r="B48" s="2">
        <v>51</v>
      </c>
      <c r="C48" s="2" t="s">
        <v>46</v>
      </c>
      <c r="D48" s="2">
        <v>30</v>
      </c>
      <c r="E48" s="2"/>
      <c r="F48" s="2" t="s">
        <v>66</v>
      </c>
      <c r="G48" s="2">
        <v>77</v>
      </c>
      <c r="H48" s="2" t="s">
        <v>45</v>
      </c>
      <c r="I48" s="2">
        <v>54</v>
      </c>
      <c r="J48" s="2"/>
      <c r="K48" s="2" t="s">
        <v>58</v>
      </c>
      <c r="L48" s="2">
        <v>58</v>
      </c>
      <c r="M48" s="2" t="s">
        <v>45</v>
      </c>
      <c r="N48" s="2">
        <v>39</v>
      </c>
    </row>
    <row r="49" spans="1:15" ht="12.75">
      <c r="A49" s="2" t="s">
        <v>54</v>
      </c>
      <c r="B49" s="2">
        <v>54</v>
      </c>
      <c r="C49" s="2" t="s">
        <v>45</v>
      </c>
      <c r="D49" s="2">
        <v>28</v>
      </c>
      <c r="E49" s="2"/>
      <c r="F49" s="2" t="s">
        <v>45</v>
      </c>
      <c r="G49" s="2">
        <v>46</v>
      </c>
      <c r="H49" s="2" t="s">
        <v>67</v>
      </c>
      <c r="I49" s="2">
        <v>40</v>
      </c>
      <c r="J49" s="2"/>
      <c r="K49" s="2" t="s">
        <v>75</v>
      </c>
      <c r="L49" s="2">
        <v>47</v>
      </c>
      <c r="M49" s="2" t="s">
        <v>45</v>
      </c>
      <c r="N49" s="2">
        <v>45</v>
      </c>
      <c r="O49" s="2"/>
    </row>
    <row r="50" spans="1:14" ht="12.75">
      <c r="A50" s="2" t="s">
        <v>45</v>
      </c>
      <c r="B50" s="2">
        <v>39</v>
      </c>
      <c r="C50" s="2" t="s">
        <v>55</v>
      </c>
      <c r="D50" s="2">
        <v>31</v>
      </c>
      <c r="E50" s="2"/>
      <c r="F50" s="2" t="s">
        <v>45</v>
      </c>
      <c r="G50" s="2">
        <v>52</v>
      </c>
      <c r="H50" s="2" t="s">
        <v>68</v>
      </c>
      <c r="I50" s="2">
        <v>44</v>
      </c>
      <c r="J50" s="2"/>
      <c r="K50" s="2"/>
      <c r="L50" s="2"/>
      <c r="M50" s="2"/>
      <c r="N50" s="2"/>
    </row>
    <row r="51" spans="1:14" ht="12.75">
      <c r="A51" s="2" t="s">
        <v>56</v>
      </c>
      <c r="B51" s="2">
        <v>38</v>
      </c>
      <c r="C51" s="2" t="s">
        <v>45</v>
      </c>
      <c r="D51" s="2">
        <v>32</v>
      </c>
      <c r="E51" s="2"/>
      <c r="F51" s="2" t="s">
        <v>45</v>
      </c>
      <c r="G51" s="2">
        <v>42</v>
      </c>
      <c r="H51" s="2" t="s">
        <v>55</v>
      </c>
      <c r="I51" s="2">
        <v>39</v>
      </c>
      <c r="J51" s="2"/>
      <c r="K51" s="2"/>
      <c r="L51" s="2"/>
      <c r="M51" s="2"/>
      <c r="N51" s="2"/>
    </row>
    <row r="52" spans="1:14" ht="12.75">
      <c r="A52" s="2" t="s">
        <v>58</v>
      </c>
      <c r="B52" s="2">
        <v>62</v>
      </c>
      <c r="C52" s="2" t="s">
        <v>45</v>
      </c>
      <c r="D52" s="2">
        <v>41</v>
      </c>
      <c r="E52" s="2"/>
      <c r="F52" s="2" t="s">
        <v>45</v>
      </c>
      <c r="G52" s="2">
        <v>60</v>
      </c>
      <c r="H52" s="2" t="s">
        <v>70</v>
      </c>
      <c r="I52" s="2">
        <v>49</v>
      </c>
      <c r="J52" s="2"/>
      <c r="K52" s="2"/>
      <c r="L52" s="2"/>
      <c r="M52" s="2"/>
      <c r="N52" s="2"/>
    </row>
    <row r="53" spans="1:14" ht="12.75">
      <c r="A53" s="2" t="s">
        <v>45</v>
      </c>
      <c r="B53" s="2">
        <v>50</v>
      </c>
      <c r="C53" s="2" t="s">
        <v>59</v>
      </c>
      <c r="D53" s="2">
        <v>42</v>
      </c>
      <c r="E53" s="2"/>
      <c r="F53" s="2" t="s">
        <v>58</v>
      </c>
      <c r="G53" s="2">
        <v>50</v>
      </c>
      <c r="H53" s="2" t="s">
        <v>45</v>
      </c>
      <c r="I53" s="2">
        <v>38</v>
      </c>
      <c r="J53" s="2"/>
      <c r="K53" s="2"/>
      <c r="L53" s="2"/>
      <c r="M53" s="2"/>
      <c r="N53" s="2"/>
    </row>
    <row r="54" spans="1:10" ht="12.75">
      <c r="A54" s="2" t="s">
        <v>60</v>
      </c>
      <c r="B54" s="2">
        <v>43</v>
      </c>
      <c r="C54" s="2" t="s">
        <v>45</v>
      </c>
      <c r="D54" s="2">
        <v>34</v>
      </c>
      <c r="E54" s="2"/>
      <c r="F54" s="2" t="s">
        <v>45</v>
      </c>
      <c r="G54" s="2">
        <v>54</v>
      </c>
      <c r="H54" s="2" t="s">
        <v>59</v>
      </c>
      <c r="I54" s="2">
        <v>41</v>
      </c>
      <c r="J54" s="2"/>
    </row>
    <row r="55" spans="1:10" ht="12.75">
      <c r="A55" s="2" t="s">
        <v>45</v>
      </c>
      <c r="B55" s="2">
        <v>71</v>
      </c>
      <c r="C55" s="2" t="s">
        <v>62</v>
      </c>
      <c r="D55" s="2">
        <v>23</v>
      </c>
      <c r="E55" s="2"/>
      <c r="F55" s="2" t="s">
        <v>45</v>
      </c>
      <c r="G55" s="2">
        <v>45</v>
      </c>
      <c r="H55" s="2" t="s">
        <v>71</v>
      </c>
      <c r="I55" s="2">
        <v>37</v>
      </c>
      <c r="J55" s="2"/>
    </row>
    <row r="56" spans="1:10" ht="12.75">
      <c r="A56" s="2" t="s">
        <v>63</v>
      </c>
      <c r="B56" s="2">
        <v>46</v>
      </c>
      <c r="C56" s="2" t="s">
        <v>45</v>
      </c>
      <c r="D56" s="2">
        <v>40</v>
      </c>
      <c r="E56" s="2"/>
      <c r="F56" s="2" t="s">
        <v>45</v>
      </c>
      <c r="G56" s="2">
        <v>42</v>
      </c>
      <c r="H56" s="2" t="s">
        <v>60</v>
      </c>
      <c r="I56" s="2">
        <v>40</v>
      </c>
      <c r="J56" s="2"/>
    </row>
    <row r="57" spans="1:10" ht="12.75">
      <c r="A57" s="2" t="s">
        <v>64</v>
      </c>
      <c r="B57" s="2">
        <v>60</v>
      </c>
      <c r="C57" s="2" t="s">
        <v>45</v>
      </c>
      <c r="D57" s="2">
        <v>44</v>
      </c>
      <c r="E57" s="2"/>
      <c r="F57" s="2" t="s">
        <v>66</v>
      </c>
      <c r="G57" s="2">
        <v>64</v>
      </c>
      <c r="H57" s="2" t="s">
        <v>45</v>
      </c>
      <c r="I57" s="2">
        <v>37</v>
      </c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/>
      <c r="L64"/>
      <c r="M64"/>
      <c r="N64"/>
    </row>
    <row r="65" spans="1:1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/>
      <c r="L65"/>
      <c r="M65"/>
      <c r="N65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/>
      <c r="L66"/>
      <c r="M66"/>
      <c r="N66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/>
      <c r="L67"/>
      <c r="M67"/>
      <c r="N67"/>
    </row>
    <row r="68" spans="1:1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/>
      <c r="L68"/>
      <c r="M68"/>
      <c r="N68"/>
    </row>
    <row r="69" spans="1:1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/>
      <c r="L69"/>
      <c r="M69"/>
      <c r="N69"/>
    </row>
    <row r="70" spans="1:1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/>
      <c r="L70"/>
      <c r="M70"/>
      <c r="N70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/>
      <c r="L71"/>
      <c r="M71"/>
      <c r="N71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/>
      <c r="L72"/>
      <c r="M72"/>
      <c r="N72"/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/>
      <c r="L73"/>
      <c r="M73"/>
      <c r="N73"/>
    </row>
    <row r="74" spans="1:1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/>
      <c r="L74"/>
      <c r="M74"/>
      <c r="N74"/>
    </row>
    <row r="75" spans="1:1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/>
      <c r="L75"/>
      <c r="M75"/>
      <c r="N75"/>
    </row>
    <row r="76" spans="1:1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/>
      <c r="L76"/>
      <c r="M76"/>
      <c r="N76"/>
    </row>
    <row r="77" spans="1:1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/>
      <c r="L77"/>
      <c r="M77"/>
      <c r="N77"/>
    </row>
    <row r="78" spans="1:1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/>
      <c r="L78"/>
      <c r="M78"/>
      <c r="N78"/>
    </row>
    <row r="79" spans="1:1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/>
      <c r="L79"/>
      <c r="M79"/>
      <c r="N79"/>
    </row>
    <row r="80" spans="1:1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/>
      <c r="L80"/>
      <c r="M80"/>
      <c r="N80"/>
    </row>
    <row r="81" spans="1:1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/>
      <c r="L81"/>
      <c r="M81"/>
      <c r="N81"/>
    </row>
    <row r="82" spans="1:1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/>
      <c r="L82"/>
      <c r="M82"/>
      <c r="N82"/>
    </row>
    <row r="83" spans="1:1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/>
      <c r="L83"/>
      <c r="M83"/>
      <c r="N83"/>
    </row>
    <row r="84" spans="1:1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/>
      <c r="L84"/>
      <c r="M84"/>
      <c r="N84"/>
    </row>
    <row r="85" spans="1:1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/>
      <c r="L85"/>
      <c r="M85"/>
      <c r="N85"/>
    </row>
    <row r="86" spans="1:1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/>
      <c r="L86"/>
      <c r="M86"/>
      <c r="N86"/>
    </row>
    <row r="87" spans="1:1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/>
      <c r="L87"/>
      <c r="M87"/>
      <c r="N87"/>
    </row>
    <row r="88" spans="1:1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/>
      <c r="L88"/>
      <c r="M88"/>
      <c r="N88"/>
    </row>
    <row r="89" spans="1:1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/>
      <c r="L89"/>
      <c r="M89"/>
      <c r="N89"/>
    </row>
    <row r="90" spans="1:1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/>
      <c r="L90"/>
      <c r="M90"/>
      <c r="N90"/>
    </row>
    <row r="91" spans="1:1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/>
      <c r="L91"/>
      <c r="M91"/>
      <c r="N91"/>
    </row>
    <row r="92" spans="1:1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/>
      <c r="L92"/>
      <c r="M92"/>
      <c r="N92"/>
    </row>
    <row r="93" spans="1:1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/>
      <c r="L93"/>
      <c r="M93"/>
      <c r="N93"/>
    </row>
    <row r="94" spans="1:1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/>
      <c r="L94"/>
      <c r="M94"/>
      <c r="N94"/>
    </row>
    <row r="95" spans="1:1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/>
      <c r="L95"/>
      <c r="M95"/>
      <c r="N95"/>
    </row>
    <row r="96" spans="1:1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/>
      <c r="L96"/>
      <c r="M96"/>
      <c r="N96"/>
    </row>
    <row r="97" spans="1:1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/>
      <c r="L97"/>
      <c r="M97"/>
      <c r="N97"/>
    </row>
    <row r="98" spans="1:1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/>
      <c r="L98"/>
      <c r="M98"/>
      <c r="N98"/>
    </row>
    <row r="99" spans="1:1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/>
      <c r="L99"/>
      <c r="M99"/>
      <c r="N99"/>
    </row>
  </sheetData>
  <sheetProtection/>
  <mergeCells count="6">
    <mergeCell ref="E45:J45"/>
    <mergeCell ref="A2:O2"/>
    <mergeCell ref="C19:E19"/>
    <mergeCell ref="A38:O38"/>
    <mergeCell ref="A44:O44"/>
    <mergeCell ref="A20:O20"/>
  </mergeCells>
  <printOptions horizontalCentered="1" verticalCentered="1"/>
  <pageMargins left="0.75" right="0.75" top="0.67" bottom="0.68" header="0.5" footer="0.5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73"/>
  <sheetViews>
    <sheetView zoomScalePageLayoutView="0" workbookViewId="0" topLeftCell="D19">
      <selection activeCell="P39" sqref="P39"/>
    </sheetView>
  </sheetViews>
  <sheetFormatPr defaultColWidth="9.140625" defaultRowHeight="12.75"/>
  <cols>
    <col min="1" max="1" width="17.00390625" style="1" bestFit="1" customWidth="1"/>
    <col min="2" max="2" width="7.28125" style="1" customWidth="1"/>
    <col min="3" max="3" width="21.00390625" style="1" customWidth="1"/>
    <col min="4" max="4" width="10.00390625" style="1" customWidth="1"/>
    <col min="5" max="5" width="9.00390625" style="1" customWidth="1"/>
    <col min="6" max="6" width="18.00390625" style="1" bestFit="1" customWidth="1"/>
    <col min="7" max="7" width="10.00390625" style="1" customWidth="1"/>
    <col min="8" max="8" width="17.00390625" style="1" bestFit="1" customWidth="1"/>
    <col min="9" max="9" width="8.8515625" style="1" bestFit="1" customWidth="1"/>
    <col min="10" max="10" width="7.28125" style="1" customWidth="1"/>
    <col min="11" max="11" width="7.28125" style="1" bestFit="1" customWidth="1"/>
    <col min="12" max="12" width="10.00390625" style="1" bestFit="1" customWidth="1"/>
    <col min="13" max="13" width="7.28125" style="1" customWidth="1"/>
    <col min="14" max="14" width="10.00390625" style="1" customWidth="1"/>
    <col min="15" max="16" width="11.7109375" style="0" bestFit="1" customWidth="1"/>
  </cols>
  <sheetData>
    <row r="2" spans="1:15" ht="12.75">
      <c r="A2" s="22" t="s">
        <v>38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ht="13.5" thickBot="1">
      <c r="F3" s="2"/>
    </row>
    <row r="4" spans="1:16" ht="13.5" thickBot="1">
      <c r="A4" s="12" t="s">
        <v>0</v>
      </c>
      <c r="B4" s="12" t="s">
        <v>1</v>
      </c>
      <c r="C4" s="12" t="s">
        <v>9</v>
      </c>
      <c r="D4" s="12" t="s">
        <v>19</v>
      </c>
      <c r="E4" s="20" t="s">
        <v>10</v>
      </c>
      <c r="F4" s="12" t="s">
        <v>11</v>
      </c>
      <c r="G4" s="12" t="s">
        <v>12</v>
      </c>
      <c r="H4" s="20" t="s">
        <v>13</v>
      </c>
      <c r="I4" s="12" t="s">
        <v>2</v>
      </c>
      <c r="J4" s="12" t="s">
        <v>3</v>
      </c>
      <c r="K4" s="20" t="s">
        <v>4</v>
      </c>
      <c r="L4" s="12" t="s">
        <v>14</v>
      </c>
      <c r="M4" s="12" t="s">
        <v>5</v>
      </c>
      <c r="N4" s="12" t="s">
        <v>18</v>
      </c>
      <c r="O4" s="12" t="s">
        <v>15</v>
      </c>
      <c r="P4" s="9" t="s">
        <v>23</v>
      </c>
    </row>
    <row r="5" spans="1:16" ht="12.75">
      <c r="A5" s="4" t="s">
        <v>47</v>
      </c>
      <c r="B5" s="3">
        <v>19</v>
      </c>
      <c r="C5" s="4">
        <v>36</v>
      </c>
      <c r="D5" s="4">
        <v>135</v>
      </c>
      <c r="E5" s="5">
        <f aca="true" t="shared" si="0" ref="E5:E13">C5/D5</f>
        <v>0.26666666666666666</v>
      </c>
      <c r="F5" s="4">
        <v>1</v>
      </c>
      <c r="G5" s="4">
        <v>14</v>
      </c>
      <c r="H5" s="5">
        <f>F5/G5</f>
        <v>0.07142857142857142</v>
      </c>
      <c r="I5" s="4">
        <v>59</v>
      </c>
      <c r="J5" s="4">
        <v>108</v>
      </c>
      <c r="K5" s="5">
        <f aca="true" t="shared" si="1" ref="K5:K14">I5/J5</f>
        <v>0.5462962962962963</v>
      </c>
      <c r="L5" s="4">
        <v>9</v>
      </c>
      <c r="M5" s="4">
        <v>48</v>
      </c>
      <c r="N5" s="4">
        <v>74</v>
      </c>
      <c r="O5" s="4">
        <f aca="true" t="shared" si="2" ref="O5:O16">(C5*2)+(F5*3)+(I5)</f>
        <v>134</v>
      </c>
      <c r="P5" s="13">
        <f aca="true" t="shared" si="3" ref="P5:P16">O5/B5</f>
        <v>7.052631578947368</v>
      </c>
    </row>
    <row r="6" spans="1:16" ht="12.75">
      <c r="A6" s="4" t="s">
        <v>42</v>
      </c>
      <c r="B6" s="3">
        <v>19</v>
      </c>
      <c r="C6" s="4">
        <v>50</v>
      </c>
      <c r="D6" s="4">
        <v>150</v>
      </c>
      <c r="E6" s="5">
        <f t="shared" si="0"/>
        <v>0.3333333333333333</v>
      </c>
      <c r="F6" s="4">
        <v>0</v>
      </c>
      <c r="G6" s="4">
        <v>0</v>
      </c>
      <c r="H6" s="5">
        <v>0</v>
      </c>
      <c r="I6" s="4">
        <v>25</v>
      </c>
      <c r="J6" s="4">
        <v>61</v>
      </c>
      <c r="K6" s="5">
        <f t="shared" si="1"/>
        <v>0.4098360655737705</v>
      </c>
      <c r="L6" s="4">
        <v>55</v>
      </c>
      <c r="M6" s="4">
        <v>13</v>
      </c>
      <c r="N6" s="4">
        <v>41</v>
      </c>
      <c r="O6" s="4">
        <f t="shared" si="2"/>
        <v>125</v>
      </c>
      <c r="P6" s="13">
        <f t="shared" si="3"/>
        <v>6.578947368421052</v>
      </c>
    </row>
    <row r="7" spans="1:16" ht="12.75">
      <c r="A7" s="4" t="s">
        <v>30</v>
      </c>
      <c r="B7" s="3">
        <v>17</v>
      </c>
      <c r="C7" s="4">
        <v>33</v>
      </c>
      <c r="D7" s="4">
        <v>76</v>
      </c>
      <c r="E7" s="5">
        <f t="shared" si="0"/>
        <v>0.4342105263157895</v>
      </c>
      <c r="F7" s="4">
        <v>0</v>
      </c>
      <c r="G7" s="4">
        <v>0</v>
      </c>
      <c r="H7" s="5">
        <v>0</v>
      </c>
      <c r="I7" s="4">
        <v>18</v>
      </c>
      <c r="J7" s="4">
        <v>41</v>
      </c>
      <c r="K7" s="5">
        <f t="shared" si="1"/>
        <v>0.43902439024390244</v>
      </c>
      <c r="L7" s="4">
        <v>42</v>
      </c>
      <c r="M7" s="4">
        <v>12</v>
      </c>
      <c r="N7" s="4">
        <v>20</v>
      </c>
      <c r="O7" s="4">
        <f t="shared" si="2"/>
        <v>84</v>
      </c>
      <c r="P7" s="13">
        <f t="shared" si="3"/>
        <v>4.9411764705882355</v>
      </c>
    </row>
    <row r="8" spans="1:16" ht="12.75">
      <c r="A8" s="4" t="s">
        <v>28</v>
      </c>
      <c r="B8" s="3">
        <v>19</v>
      </c>
      <c r="C8" s="4">
        <v>26</v>
      </c>
      <c r="D8" s="4">
        <v>107</v>
      </c>
      <c r="E8" s="5">
        <f t="shared" si="0"/>
        <v>0.24299065420560748</v>
      </c>
      <c r="F8" s="4">
        <v>6</v>
      </c>
      <c r="G8" s="4">
        <v>11</v>
      </c>
      <c r="H8" s="5">
        <f>F8/G8</f>
        <v>0.5454545454545454</v>
      </c>
      <c r="I8" s="4">
        <v>9</v>
      </c>
      <c r="J8" s="4">
        <v>13</v>
      </c>
      <c r="K8" s="5">
        <f t="shared" si="1"/>
        <v>0.6923076923076923</v>
      </c>
      <c r="L8" s="4">
        <v>20</v>
      </c>
      <c r="M8" s="4">
        <v>6</v>
      </c>
      <c r="N8" s="4">
        <v>23</v>
      </c>
      <c r="O8" s="4">
        <f t="shared" si="2"/>
        <v>79</v>
      </c>
      <c r="P8" s="13">
        <f t="shared" si="3"/>
        <v>4.157894736842105</v>
      </c>
    </row>
    <row r="9" spans="1:16" ht="12.75">
      <c r="A9" s="4" t="s">
        <v>31</v>
      </c>
      <c r="B9" s="3">
        <v>18</v>
      </c>
      <c r="C9" s="4">
        <v>20</v>
      </c>
      <c r="D9" s="4">
        <v>75</v>
      </c>
      <c r="E9" s="5">
        <f t="shared" si="0"/>
        <v>0.26666666666666666</v>
      </c>
      <c r="F9" s="4">
        <v>0</v>
      </c>
      <c r="G9" s="4">
        <v>4</v>
      </c>
      <c r="H9" s="5">
        <v>0</v>
      </c>
      <c r="I9" s="4">
        <v>22</v>
      </c>
      <c r="J9" s="4">
        <v>50</v>
      </c>
      <c r="K9" s="5">
        <f t="shared" si="1"/>
        <v>0.44</v>
      </c>
      <c r="L9" s="4">
        <v>17</v>
      </c>
      <c r="M9" s="4">
        <v>16</v>
      </c>
      <c r="N9" s="4">
        <v>37</v>
      </c>
      <c r="O9" s="4">
        <f t="shared" si="2"/>
        <v>62</v>
      </c>
      <c r="P9" s="13">
        <f t="shared" si="3"/>
        <v>3.4444444444444446</v>
      </c>
    </row>
    <row r="10" spans="1:16" ht="12.75">
      <c r="A10" s="4" t="s">
        <v>51</v>
      </c>
      <c r="B10" s="3">
        <v>19</v>
      </c>
      <c r="C10" s="4">
        <v>22</v>
      </c>
      <c r="D10" s="4">
        <v>56</v>
      </c>
      <c r="E10" s="5">
        <f t="shared" si="0"/>
        <v>0.39285714285714285</v>
      </c>
      <c r="F10" s="4">
        <v>0</v>
      </c>
      <c r="G10" s="4">
        <v>0</v>
      </c>
      <c r="H10" s="5">
        <v>0</v>
      </c>
      <c r="I10" s="4">
        <v>18</v>
      </c>
      <c r="J10" s="4">
        <v>39</v>
      </c>
      <c r="K10" s="5">
        <f t="shared" si="1"/>
        <v>0.46153846153846156</v>
      </c>
      <c r="L10" s="4">
        <v>33</v>
      </c>
      <c r="M10" s="4">
        <v>13</v>
      </c>
      <c r="N10" s="4">
        <v>14</v>
      </c>
      <c r="O10" s="4">
        <f t="shared" si="2"/>
        <v>62</v>
      </c>
      <c r="P10" s="13">
        <f t="shared" si="3"/>
        <v>3.263157894736842</v>
      </c>
    </row>
    <row r="11" spans="1:16" ht="12.75">
      <c r="A11" s="4" t="s">
        <v>32</v>
      </c>
      <c r="B11" s="3">
        <v>18</v>
      </c>
      <c r="C11" s="4">
        <v>10</v>
      </c>
      <c r="D11" s="4">
        <v>40</v>
      </c>
      <c r="E11" s="5">
        <f t="shared" si="0"/>
        <v>0.25</v>
      </c>
      <c r="F11" s="4">
        <v>0</v>
      </c>
      <c r="G11" s="4">
        <v>7</v>
      </c>
      <c r="H11" s="5">
        <f>F11/G11</f>
        <v>0</v>
      </c>
      <c r="I11" s="4">
        <v>9</v>
      </c>
      <c r="J11" s="4">
        <v>16</v>
      </c>
      <c r="K11" s="5">
        <f t="shared" si="1"/>
        <v>0.5625</v>
      </c>
      <c r="L11" s="4">
        <v>14</v>
      </c>
      <c r="M11" s="4">
        <v>9</v>
      </c>
      <c r="N11" s="4">
        <v>42</v>
      </c>
      <c r="O11" s="4">
        <f t="shared" si="2"/>
        <v>29</v>
      </c>
      <c r="P11" s="13">
        <f t="shared" si="3"/>
        <v>1.6111111111111112</v>
      </c>
    </row>
    <row r="12" spans="1:16" ht="12.75">
      <c r="A12" s="4" t="s">
        <v>48</v>
      </c>
      <c r="B12" s="3">
        <v>19</v>
      </c>
      <c r="C12" s="4">
        <v>5</v>
      </c>
      <c r="D12" s="4">
        <v>17</v>
      </c>
      <c r="E12" s="5">
        <f t="shared" si="0"/>
        <v>0.29411764705882354</v>
      </c>
      <c r="F12" s="4">
        <v>0</v>
      </c>
      <c r="G12" s="4">
        <v>3</v>
      </c>
      <c r="H12" s="5">
        <v>0</v>
      </c>
      <c r="I12" s="4">
        <v>2</v>
      </c>
      <c r="J12" s="4">
        <v>6</v>
      </c>
      <c r="K12" s="5">
        <f t="shared" si="1"/>
        <v>0.3333333333333333</v>
      </c>
      <c r="L12" s="4">
        <v>7</v>
      </c>
      <c r="M12" s="4">
        <v>0</v>
      </c>
      <c r="N12" s="4">
        <v>30</v>
      </c>
      <c r="O12" s="4">
        <f t="shared" si="2"/>
        <v>12</v>
      </c>
      <c r="P12" s="13">
        <f t="shared" si="3"/>
        <v>0.631578947368421</v>
      </c>
    </row>
    <row r="13" spans="1:16" ht="12.75">
      <c r="A13" s="4" t="s">
        <v>50</v>
      </c>
      <c r="B13" s="3">
        <v>17</v>
      </c>
      <c r="C13" s="4">
        <v>1</v>
      </c>
      <c r="D13" s="4">
        <v>11</v>
      </c>
      <c r="E13" s="5">
        <f t="shared" si="0"/>
        <v>0.09090909090909091</v>
      </c>
      <c r="F13" s="4">
        <v>1</v>
      </c>
      <c r="G13" s="4">
        <v>4</v>
      </c>
      <c r="H13" s="5">
        <f>F13/G13</f>
        <v>0.25</v>
      </c>
      <c r="I13" s="4">
        <v>3</v>
      </c>
      <c r="J13" s="4">
        <v>7</v>
      </c>
      <c r="K13" s="5">
        <f t="shared" si="1"/>
        <v>0.42857142857142855</v>
      </c>
      <c r="L13" s="4">
        <v>5</v>
      </c>
      <c r="M13" s="4">
        <v>1</v>
      </c>
      <c r="N13" s="4">
        <v>10</v>
      </c>
      <c r="O13" s="4">
        <f t="shared" si="2"/>
        <v>8</v>
      </c>
      <c r="P13" s="13">
        <f t="shared" si="3"/>
        <v>0.47058823529411764</v>
      </c>
    </row>
    <row r="14" spans="1:16" ht="12.75">
      <c r="A14" s="4" t="s">
        <v>33</v>
      </c>
      <c r="B14" s="3">
        <v>16</v>
      </c>
      <c r="C14" s="4">
        <v>0</v>
      </c>
      <c r="D14" s="4">
        <v>0</v>
      </c>
      <c r="E14" s="5">
        <v>0</v>
      </c>
      <c r="F14" s="4">
        <v>0</v>
      </c>
      <c r="G14" s="4">
        <v>0</v>
      </c>
      <c r="H14" s="5">
        <v>0</v>
      </c>
      <c r="I14" s="4">
        <v>0</v>
      </c>
      <c r="J14" s="4">
        <v>3</v>
      </c>
      <c r="K14" s="5">
        <f t="shared" si="1"/>
        <v>0</v>
      </c>
      <c r="L14" s="4">
        <v>1</v>
      </c>
      <c r="M14" s="4">
        <v>1</v>
      </c>
      <c r="N14" s="4">
        <v>7</v>
      </c>
      <c r="O14" s="4">
        <f t="shared" si="2"/>
        <v>0</v>
      </c>
      <c r="P14" s="13">
        <f t="shared" si="3"/>
        <v>0</v>
      </c>
    </row>
    <row r="15" spans="1:16" ht="13.5" thickBot="1">
      <c r="A15" s="4" t="s">
        <v>49</v>
      </c>
      <c r="B15" s="3">
        <v>11</v>
      </c>
      <c r="C15" s="4">
        <v>0</v>
      </c>
      <c r="D15" s="4">
        <v>1</v>
      </c>
      <c r="E15" s="5">
        <f>C15/D15</f>
        <v>0</v>
      </c>
      <c r="F15" s="4">
        <v>0</v>
      </c>
      <c r="G15" s="4">
        <v>1</v>
      </c>
      <c r="H15" s="5">
        <f>F15/G15</f>
        <v>0</v>
      </c>
      <c r="I15" s="4">
        <v>0</v>
      </c>
      <c r="J15" s="4">
        <v>0</v>
      </c>
      <c r="K15" s="5">
        <v>0</v>
      </c>
      <c r="L15" s="4">
        <v>0</v>
      </c>
      <c r="M15" s="4">
        <v>0</v>
      </c>
      <c r="N15" s="4">
        <v>11</v>
      </c>
      <c r="O15" s="4">
        <f t="shared" si="2"/>
        <v>0</v>
      </c>
      <c r="P15" s="13">
        <f t="shared" si="3"/>
        <v>0</v>
      </c>
    </row>
    <row r="16" spans="1:16" ht="13.5" thickBot="1">
      <c r="A16" s="12" t="s">
        <v>20</v>
      </c>
      <c r="B16" s="12">
        <v>19</v>
      </c>
      <c r="C16" s="15">
        <f>SUM(C5:C15)</f>
        <v>203</v>
      </c>
      <c r="D16" s="15">
        <f>SUM(D5:D15)</f>
        <v>668</v>
      </c>
      <c r="E16" s="20">
        <f>C16/D16</f>
        <v>0.30389221556886226</v>
      </c>
      <c r="F16" s="15">
        <f>SUM(F5:F15)</f>
        <v>8</v>
      </c>
      <c r="G16" s="15">
        <f>SUM(G5:G15)</f>
        <v>44</v>
      </c>
      <c r="H16" s="20">
        <f>F16/G16</f>
        <v>0.18181818181818182</v>
      </c>
      <c r="I16" s="15">
        <f>SUM(I5:I15)</f>
        <v>165</v>
      </c>
      <c r="J16" s="15">
        <f>SUM(J5:J15)</f>
        <v>344</v>
      </c>
      <c r="K16" s="20">
        <f>I16/J16</f>
        <v>0.4796511627906977</v>
      </c>
      <c r="L16" s="15">
        <f>SUM(L5:L15)</f>
        <v>203</v>
      </c>
      <c r="M16" s="15">
        <f>SUM(M5:M15)</f>
        <v>119</v>
      </c>
      <c r="N16" s="15">
        <f>SUM(N5:N15)</f>
        <v>309</v>
      </c>
      <c r="O16" s="15">
        <f t="shared" si="2"/>
        <v>595</v>
      </c>
      <c r="P16" s="14">
        <f t="shared" si="3"/>
        <v>31.31578947368421</v>
      </c>
    </row>
    <row r="17" spans="1:16" ht="13.5" thickBot="1">
      <c r="A17" s="12" t="s">
        <v>21</v>
      </c>
      <c r="B17" s="12"/>
      <c r="C17" s="14">
        <f>C16/B16</f>
        <v>10.68421052631579</v>
      </c>
      <c r="D17" s="14">
        <f>D16/B16</f>
        <v>35.1578947368421</v>
      </c>
      <c r="E17" s="20">
        <f>C17/D17</f>
        <v>0.3038922155688623</v>
      </c>
      <c r="F17" s="14">
        <f>F16/B16</f>
        <v>0.42105263157894735</v>
      </c>
      <c r="G17" s="14">
        <f>G16/B16</f>
        <v>2.3157894736842106</v>
      </c>
      <c r="H17" s="20">
        <f>F17/G17</f>
        <v>0.1818181818181818</v>
      </c>
      <c r="I17" s="14">
        <f>I16/B16</f>
        <v>8.68421052631579</v>
      </c>
      <c r="J17" s="14">
        <f>J16/B16</f>
        <v>18.105263157894736</v>
      </c>
      <c r="K17" s="20">
        <f>I17/J17</f>
        <v>0.4796511627906977</v>
      </c>
      <c r="L17" s="14">
        <f>L16/B16</f>
        <v>10.68421052631579</v>
      </c>
      <c r="M17" s="14">
        <f>M16/B16</f>
        <v>6.2631578947368425</v>
      </c>
      <c r="N17" s="14">
        <f>N16/B16</f>
        <v>16.263157894736842</v>
      </c>
      <c r="O17" s="14">
        <f>O16/B16</f>
        <v>31.31578947368421</v>
      </c>
      <c r="P17" s="8"/>
    </row>
    <row r="18" spans="1:15" ht="12.75">
      <c r="A18" s="6"/>
      <c r="B18" s="8"/>
      <c r="C18" s="23"/>
      <c r="D18" s="23"/>
      <c r="E18" s="23"/>
      <c r="F18" s="8"/>
      <c r="G18" s="6"/>
      <c r="H18" s="7"/>
      <c r="I18" s="6"/>
      <c r="J18" s="6"/>
      <c r="K18" s="7"/>
      <c r="L18" s="6"/>
      <c r="M18" s="6"/>
      <c r="N18" s="6"/>
      <c r="O18" s="6"/>
    </row>
    <row r="19" spans="1:15" ht="12.75">
      <c r="A19" s="22" t="s">
        <v>39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3.5" thickBo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8" ht="13.5" thickBot="1">
      <c r="A21" s="15" t="s">
        <v>0</v>
      </c>
      <c r="B21" s="15" t="s">
        <v>1</v>
      </c>
      <c r="C21" s="15" t="s">
        <v>14</v>
      </c>
      <c r="D21" s="15" t="s">
        <v>6</v>
      </c>
      <c r="E21" s="15" t="s">
        <v>7</v>
      </c>
      <c r="F21" s="15" t="s">
        <v>16</v>
      </c>
      <c r="G21" s="15" t="s">
        <v>8</v>
      </c>
      <c r="H21" s="15" t="s">
        <v>17</v>
      </c>
    </row>
    <row r="22" spans="1:14" ht="12.75">
      <c r="A22" s="4" t="s">
        <v>42</v>
      </c>
      <c r="B22" s="18">
        <v>19</v>
      </c>
      <c r="C22" s="18">
        <v>68</v>
      </c>
      <c r="D22" s="18">
        <v>21</v>
      </c>
      <c r="E22" s="18">
        <v>10</v>
      </c>
      <c r="F22" s="18">
        <v>15</v>
      </c>
      <c r="G22" s="18">
        <v>37</v>
      </c>
      <c r="H22" s="18">
        <v>10</v>
      </c>
      <c r="I22" s="10"/>
      <c r="J22" s="8"/>
      <c r="K22" s="17"/>
      <c r="L22" s="17"/>
      <c r="M22" s="17"/>
      <c r="N22" s="7"/>
    </row>
    <row r="23" spans="1:14" ht="12.75">
      <c r="A23" s="4" t="s">
        <v>28</v>
      </c>
      <c r="B23" s="18">
        <v>19</v>
      </c>
      <c r="C23" s="18">
        <v>61</v>
      </c>
      <c r="D23" s="18">
        <v>27</v>
      </c>
      <c r="E23" s="18">
        <v>11</v>
      </c>
      <c r="F23" s="18">
        <v>28</v>
      </c>
      <c r="G23" s="18">
        <v>32</v>
      </c>
      <c r="H23" s="18">
        <v>17</v>
      </c>
      <c r="I23" s="10"/>
      <c r="J23" s="8"/>
      <c r="K23" s="17"/>
      <c r="L23" s="17"/>
      <c r="M23" s="17"/>
      <c r="N23" s="7"/>
    </row>
    <row r="24" spans="1:14" ht="12.75">
      <c r="A24" s="4" t="s">
        <v>51</v>
      </c>
      <c r="B24" s="18">
        <v>19</v>
      </c>
      <c r="C24" s="18">
        <v>56</v>
      </c>
      <c r="D24" s="18">
        <v>8</v>
      </c>
      <c r="E24" s="18">
        <v>13</v>
      </c>
      <c r="F24" s="18">
        <v>5</v>
      </c>
      <c r="G24" s="18">
        <v>14</v>
      </c>
      <c r="H24" s="18">
        <v>8</v>
      </c>
      <c r="I24" s="10"/>
      <c r="J24" s="8"/>
      <c r="K24" s="17"/>
      <c r="L24" s="17"/>
      <c r="M24" s="17"/>
      <c r="N24" s="7"/>
    </row>
    <row r="25" spans="1:14" ht="12.75">
      <c r="A25" s="4" t="s">
        <v>31</v>
      </c>
      <c r="B25" s="18">
        <v>18</v>
      </c>
      <c r="C25" s="18">
        <v>39</v>
      </c>
      <c r="D25" s="18">
        <v>6</v>
      </c>
      <c r="E25" s="18">
        <v>32</v>
      </c>
      <c r="F25" s="18">
        <v>49</v>
      </c>
      <c r="G25" s="18">
        <v>33</v>
      </c>
      <c r="H25" s="18">
        <v>24</v>
      </c>
      <c r="I25" s="10"/>
      <c r="J25" s="8"/>
      <c r="K25" s="17"/>
      <c r="L25" s="17"/>
      <c r="M25" s="17"/>
      <c r="N25" s="7"/>
    </row>
    <row r="26" spans="1:14" ht="12.75">
      <c r="A26" s="4" t="s">
        <v>47</v>
      </c>
      <c r="B26" s="18">
        <v>19</v>
      </c>
      <c r="C26" s="18">
        <v>34</v>
      </c>
      <c r="D26" s="18">
        <v>5</v>
      </c>
      <c r="E26" s="18">
        <v>51</v>
      </c>
      <c r="F26" s="18">
        <v>40</v>
      </c>
      <c r="G26" s="18">
        <v>20</v>
      </c>
      <c r="H26" s="18">
        <v>7</v>
      </c>
      <c r="I26" s="10"/>
      <c r="J26" s="8"/>
      <c r="K26" s="17"/>
      <c r="L26" s="17"/>
      <c r="M26" s="17"/>
      <c r="N26" s="7"/>
    </row>
    <row r="27" spans="1:14" ht="12.75">
      <c r="A27" s="4" t="s">
        <v>30</v>
      </c>
      <c r="B27" s="18">
        <v>17</v>
      </c>
      <c r="C27" s="18">
        <v>27</v>
      </c>
      <c r="D27" s="18">
        <v>17</v>
      </c>
      <c r="E27" s="18">
        <v>8</v>
      </c>
      <c r="F27" s="18">
        <v>11</v>
      </c>
      <c r="G27" s="18">
        <v>21</v>
      </c>
      <c r="H27" s="18">
        <v>4</v>
      </c>
      <c r="I27" s="10"/>
      <c r="J27" s="8"/>
      <c r="K27" s="17"/>
      <c r="L27" s="17"/>
      <c r="M27" s="17"/>
      <c r="N27" s="7"/>
    </row>
    <row r="28" spans="1:14" ht="12.75">
      <c r="A28" s="4" t="s">
        <v>48</v>
      </c>
      <c r="B28" s="18">
        <v>19</v>
      </c>
      <c r="C28" s="18">
        <v>16</v>
      </c>
      <c r="D28" s="18">
        <v>1</v>
      </c>
      <c r="E28" s="18">
        <v>5</v>
      </c>
      <c r="F28" s="18">
        <v>1</v>
      </c>
      <c r="G28" s="18">
        <v>4</v>
      </c>
      <c r="H28" s="18">
        <v>5</v>
      </c>
      <c r="I28" s="10"/>
      <c r="J28" s="8"/>
      <c r="K28" s="17"/>
      <c r="L28" s="17"/>
      <c r="M28" s="17"/>
      <c r="N28" s="7"/>
    </row>
    <row r="29" spans="1:14" ht="12.75">
      <c r="A29" s="4" t="s">
        <v>32</v>
      </c>
      <c r="B29" s="18">
        <v>19</v>
      </c>
      <c r="C29" s="18">
        <v>12</v>
      </c>
      <c r="D29" s="18">
        <v>5</v>
      </c>
      <c r="E29" s="18">
        <v>17</v>
      </c>
      <c r="F29" s="18">
        <v>20</v>
      </c>
      <c r="G29" s="18">
        <v>33</v>
      </c>
      <c r="H29" s="18">
        <v>6</v>
      </c>
      <c r="I29" s="10"/>
      <c r="J29" s="8"/>
      <c r="K29" s="17"/>
      <c r="L29" s="17"/>
      <c r="M29" s="17"/>
      <c r="N29" s="7"/>
    </row>
    <row r="30" spans="1:14" ht="12.75">
      <c r="A30" s="4" t="s">
        <v>50</v>
      </c>
      <c r="B30" s="18">
        <v>17</v>
      </c>
      <c r="C30" s="18">
        <v>10</v>
      </c>
      <c r="D30" s="18">
        <v>0</v>
      </c>
      <c r="E30" s="18">
        <v>5</v>
      </c>
      <c r="F30" s="18">
        <v>3</v>
      </c>
      <c r="G30" s="18">
        <v>1</v>
      </c>
      <c r="H30" s="18">
        <v>4</v>
      </c>
      <c r="I30" s="10"/>
      <c r="J30" s="8"/>
      <c r="K30" s="17"/>
      <c r="L30" s="17"/>
      <c r="M30" s="17"/>
      <c r="N30" s="7"/>
    </row>
    <row r="31" spans="1:14" ht="12.75">
      <c r="A31" s="4" t="s">
        <v>33</v>
      </c>
      <c r="B31" s="18">
        <v>16</v>
      </c>
      <c r="C31" s="18">
        <v>7</v>
      </c>
      <c r="D31" s="18">
        <v>4</v>
      </c>
      <c r="E31" s="18">
        <v>1</v>
      </c>
      <c r="F31" s="18">
        <v>0</v>
      </c>
      <c r="G31" s="18">
        <v>4</v>
      </c>
      <c r="H31" s="18">
        <v>4</v>
      </c>
      <c r="I31" s="10"/>
      <c r="J31" s="8"/>
      <c r="K31" s="17"/>
      <c r="L31" s="17"/>
      <c r="M31" s="17"/>
      <c r="N31" s="7"/>
    </row>
    <row r="32" spans="1:14" ht="13.5" thickBot="1">
      <c r="A32" s="4" t="s">
        <v>49</v>
      </c>
      <c r="B32" s="18">
        <v>11</v>
      </c>
      <c r="C32" s="18">
        <v>0</v>
      </c>
      <c r="D32" s="18">
        <v>0</v>
      </c>
      <c r="E32" s="18">
        <v>3</v>
      </c>
      <c r="F32" s="18">
        <v>3</v>
      </c>
      <c r="G32" s="18">
        <v>1</v>
      </c>
      <c r="H32" s="18">
        <v>1</v>
      </c>
      <c r="I32" s="10"/>
      <c r="J32" s="8"/>
      <c r="K32" s="17"/>
      <c r="L32" s="17"/>
      <c r="M32" s="17"/>
      <c r="N32" s="7"/>
    </row>
    <row r="33" spans="1:14" ht="13.5" thickBot="1">
      <c r="A33" s="12" t="s">
        <v>20</v>
      </c>
      <c r="B33" s="12">
        <v>19</v>
      </c>
      <c r="C33" s="15">
        <f aca="true" t="shared" si="4" ref="C33:H33">SUM(C22:C32)</f>
        <v>330</v>
      </c>
      <c r="D33" s="15">
        <f t="shared" si="4"/>
        <v>94</v>
      </c>
      <c r="E33" s="15">
        <f t="shared" si="4"/>
        <v>156</v>
      </c>
      <c r="F33" s="15">
        <f t="shared" si="4"/>
        <v>175</v>
      </c>
      <c r="G33" s="15">
        <f t="shared" si="4"/>
        <v>200</v>
      </c>
      <c r="H33" s="15">
        <f t="shared" si="4"/>
        <v>90</v>
      </c>
      <c r="N33"/>
    </row>
    <row r="34" spans="1:14" ht="13.5" thickBot="1">
      <c r="A34" s="12" t="s">
        <v>21</v>
      </c>
      <c r="B34" s="16"/>
      <c r="C34" s="14">
        <f>C33/B33</f>
        <v>17.36842105263158</v>
      </c>
      <c r="D34" s="14">
        <f>D33/B33</f>
        <v>4.947368421052632</v>
      </c>
      <c r="E34" s="14">
        <f>E33/B33</f>
        <v>8.210526315789474</v>
      </c>
      <c r="F34" s="14">
        <f>F33/B33</f>
        <v>9.210526315789474</v>
      </c>
      <c r="G34" s="14">
        <f>G33/B33</f>
        <v>10.526315789473685</v>
      </c>
      <c r="H34" s="14">
        <f>H33/B33</f>
        <v>4.7368421052631575</v>
      </c>
      <c r="N34"/>
    </row>
    <row r="36" spans="1:15" ht="12.75">
      <c r="A36" s="22" t="s">
        <v>40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3.5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6" ht="13.5" thickBot="1">
      <c r="A38" s="12" t="s">
        <v>0</v>
      </c>
      <c r="B38" s="12" t="s">
        <v>1</v>
      </c>
      <c r="C38" s="12" t="s">
        <v>9</v>
      </c>
      <c r="D38" s="12" t="s">
        <v>19</v>
      </c>
      <c r="E38" s="20" t="s">
        <v>10</v>
      </c>
      <c r="F38" s="12" t="s">
        <v>11</v>
      </c>
      <c r="G38" s="12" t="s">
        <v>12</v>
      </c>
      <c r="H38" s="20" t="s">
        <v>13</v>
      </c>
      <c r="I38" s="12" t="s">
        <v>2</v>
      </c>
      <c r="J38" s="12" t="s">
        <v>3</v>
      </c>
      <c r="K38" s="20" t="s">
        <v>4</v>
      </c>
      <c r="L38" s="12" t="s">
        <v>14</v>
      </c>
      <c r="M38" s="12" t="s">
        <v>7</v>
      </c>
      <c r="N38" s="12" t="s">
        <v>6</v>
      </c>
      <c r="O38" s="12" t="s">
        <v>18</v>
      </c>
      <c r="P38" s="12" t="s">
        <v>15</v>
      </c>
    </row>
    <row r="39" spans="1:16" ht="13.5" thickBot="1">
      <c r="A39" s="12" t="s">
        <v>22</v>
      </c>
      <c r="B39" s="12">
        <v>19</v>
      </c>
      <c r="C39" s="15">
        <v>151</v>
      </c>
      <c r="D39" s="15">
        <v>545</v>
      </c>
      <c r="E39" s="20">
        <f>C39/D39</f>
        <v>0.27706422018348625</v>
      </c>
      <c r="F39" s="12">
        <v>54</v>
      </c>
      <c r="G39" s="12">
        <v>243</v>
      </c>
      <c r="H39" s="20">
        <f>F39/G39</f>
        <v>0.2222222222222222</v>
      </c>
      <c r="I39" s="12">
        <v>101</v>
      </c>
      <c r="J39" s="12">
        <v>188</v>
      </c>
      <c r="K39" s="20">
        <f>I39/J39</f>
        <v>0.5372340425531915</v>
      </c>
      <c r="L39" s="12">
        <v>455</v>
      </c>
      <c r="M39" s="12">
        <v>193</v>
      </c>
      <c r="N39" s="12">
        <v>88</v>
      </c>
      <c r="O39" s="12">
        <v>272</v>
      </c>
      <c r="P39" s="12">
        <f>(C39*2)+(F39*3)+(I39)</f>
        <v>565</v>
      </c>
    </row>
    <row r="40" spans="1:16" ht="13.5" thickBot="1">
      <c r="A40" s="12" t="s">
        <v>21</v>
      </c>
      <c r="B40" s="12"/>
      <c r="C40" s="14">
        <f>C39/B39</f>
        <v>7.947368421052632</v>
      </c>
      <c r="D40" s="14">
        <f>D39/B39</f>
        <v>28.68421052631579</v>
      </c>
      <c r="E40" s="20">
        <f>C40/D40</f>
        <v>0.27706422018348625</v>
      </c>
      <c r="F40" s="14">
        <f>F39/B39</f>
        <v>2.8421052631578947</v>
      </c>
      <c r="G40" s="14">
        <f>G39/B39</f>
        <v>12.789473684210526</v>
      </c>
      <c r="H40" s="20">
        <f>F40/G40</f>
        <v>0.22222222222222224</v>
      </c>
      <c r="I40" s="14">
        <f>I39/B39</f>
        <v>5.315789473684211</v>
      </c>
      <c r="J40" s="14">
        <f>J39/B39</f>
        <v>9.894736842105264</v>
      </c>
      <c r="K40" s="20">
        <f>I40/J40</f>
        <v>0.5372340425531915</v>
      </c>
      <c r="L40" s="14">
        <f>L39/B39</f>
        <v>23.94736842105263</v>
      </c>
      <c r="M40" s="14">
        <f>M39/B39</f>
        <v>10.157894736842104</v>
      </c>
      <c r="N40" s="14">
        <f>N39/B39</f>
        <v>4.631578947368421</v>
      </c>
      <c r="O40" s="14">
        <f>O39/B39</f>
        <v>14.31578947368421</v>
      </c>
      <c r="P40" s="14">
        <f>P39/B39</f>
        <v>29.736842105263158</v>
      </c>
    </row>
    <row r="42" spans="1:15" ht="12.75">
      <c r="A42" s="22" t="s">
        <v>41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2.75">
      <c r="A43" s="2"/>
      <c r="B43" s="2"/>
      <c r="C43" s="2"/>
      <c r="D43" s="2"/>
      <c r="E43" s="21" t="s">
        <v>73</v>
      </c>
      <c r="F43" s="21"/>
      <c r="G43" s="21"/>
      <c r="H43" s="21"/>
      <c r="I43" s="21"/>
      <c r="J43" s="2"/>
      <c r="K43" s="2"/>
      <c r="L43" s="2"/>
      <c r="M43" s="2"/>
      <c r="N43" s="2"/>
      <c r="O43" s="2"/>
    </row>
    <row r="44" spans="1:15" ht="3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0" ht="12.75">
      <c r="A45" s="2" t="s">
        <v>46</v>
      </c>
      <c r="B45" s="2">
        <v>29</v>
      </c>
      <c r="C45" s="2" t="s">
        <v>52</v>
      </c>
      <c r="D45" s="2">
        <v>27</v>
      </c>
      <c r="E45" s="2"/>
      <c r="F45" s="2" t="s">
        <v>45</v>
      </c>
      <c r="G45" s="2">
        <v>43</v>
      </c>
      <c r="H45" s="2" t="s">
        <v>67</v>
      </c>
      <c r="I45" s="2">
        <v>32</v>
      </c>
      <c r="J45" s="2"/>
    </row>
    <row r="46" spans="1:10" ht="12.75">
      <c r="A46" s="2" t="s">
        <v>53</v>
      </c>
      <c r="B46" s="2">
        <v>38</v>
      </c>
      <c r="C46" s="2" t="s">
        <v>52</v>
      </c>
      <c r="D46" s="2">
        <v>17</v>
      </c>
      <c r="E46" s="2"/>
      <c r="F46" s="2" t="s">
        <v>45</v>
      </c>
      <c r="G46" s="2">
        <v>33</v>
      </c>
      <c r="H46" s="2" t="s">
        <v>68</v>
      </c>
      <c r="I46" s="2">
        <v>30</v>
      </c>
      <c r="J46" s="2"/>
    </row>
    <row r="47" spans="1:14" ht="12.75">
      <c r="A47" s="2" t="s">
        <v>45</v>
      </c>
      <c r="B47" s="2">
        <v>31</v>
      </c>
      <c r="C47" s="2" t="s">
        <v>54</v>
      </c>
      <c r="D47" s="2">
        <v>23</v>
      </c>
      <c r="E47" s="2"/>
      <c r="F47" s="2" t="s">
        <v>45</v>
      </c>
      <c r="G47" s="2">
        <v>38</v>
      </c>
      <c r="H47" s="2" t="s">
        <v>69</v>
      </c>
      <c r="I47" s="2">
        <v>37</v>
      </c>
      <c r="J47" s="2"/>
      <c r="K47"/>
      <c r="L47"/>
      <c r="M47"/>
      <c r="N47"/>
    </row>
    <row r="48" spans="1:14" ht="12.75">
      <c r="A48" s="2" t="s">
        <v>55</v>
      </c>
      <c r="B48" s="2">
        <v>42</v>
      </c>
      <c r="C48" s="2" t="s">
        <v>52</v>
      </c>
      <c r="D48" s="2">
        <v>27</v>
      </c>
      <c r="E48" s="2"/>
      <c r="F48" s="2" t="s">
        <v>58</v>
      </c>
      <c r="G48" s="2">
        <v>29</v>
      </c>
      <c r="H48" s="2" t="s">
        <v>45</v>
      </c>
      <c r="I48" s="2">
        <v>12</v>
      </c>
      <c r="J48" s="2"/>
      <c r="K48"/>
      <c r="L48"/>
      <c r="M48"/>
      <c r="N48"/>
    </row>
    <row r="49" spans="1:14" ht="12.75">
      <c r="A49" s="2" t="s">
        <v>56</v>
      </c>
      <c r="B49" s="2">
        <v>27</v>
      </c>
      <c r="C49" s="2" t="s">
        <v>52</v>
      </c>
      <c r="D49" s="2">
        <v>25</v>
      </c>
      <c r="E49" s="2" t="s">
        <v>57</v>
      </c>
      <c r="F49" s="2" t="s">
        <v>45</v>
      </c>
      <c r="G49" s="2">
        <v>44</v>
      </c>
      <c r="H49" s="2" t="s">
        <v>59</v>
      </c>
      <c r="I49" s="2">
        <v>23</v>
      </c>
      <c r="J49" s="2"/>
      <c r="K49"/>
      <c r="L49"/>
      <c r="M49"/>
      <c r="N49"/>
    </row>
    <row r="50" spans="1:14" ht="12.75">
      <c r="A50" s="2" t="s">
        <v>58</v>
      </c>
      <c r="B50" s="2">
        <v>47</v>
      </c>
      <c r="C50" s="2" t="s">
        <v>52</v>
      </c>
      <c r="D50" s="2">
        <v>28</v>
      </c>
      <c r="E50" s="2"/>
      <c r="F50" s="2" t="s">
        <v>45</v>
      </c>
      <c r="G50" s="2">
        <v>35</v>
      </c>
      <c r="H50" s="2" t="s">
        <v>71</v>
      </c>
      <c r="I50" s="2">
        <v>25</v>
      </c>
      <c r="J50" s="2"/>
      <c r="K50"/>
      <c r="L50"/>
      <c r="M50"/>
      <c r="N50"/>
    </row>
    <row r="51" spans="1:14" ht="12.75">
      <c r="A51" s="2" t="s">
        <v>45</v>
      </c>
      <c r="B51" s="2">
        <v>29</v>
      </c>
      <c r="C51" s="2" t="s">
        <v>59</v>
      </c>
      <c r="D51" s="2">
        <v>25</v>
      </c>
      <c r="E51" s="2"/>
      <c r="F51" s="2" t="s">
        <v>45</v>
      </c>
      <c r="G51" s="2">
        <v>28</v>
      </c>
      <c r="H51" s="2" t="s">
        <v>72</v>
      </c>
      <c r="I51" s="2">
        <v>10</v>
      </c>
      <c r="J51" s="2"/>
      <c r="K51"/>
      <c r="L51"/>
      <c r="M51"/>
      <c r="N51"/>
    </row>
    <row r="52" spans="1:14" ht="12.75">
      <c r="A52" s="2" t="s">
        <v>45</v>
      </c>
      <c r="B52" s="2">
        <v>27</v>
      </c>
      <c r="C52" s="2" t="s">
        <v>61</v>
      </c>
      <c r="D52" s="2">
        <v>23</v>
      </c>
      <c r="E52" s="2"/>
      <c r="F52" s="2" t="s">
        <v>66</v>
      </c>
      <c r="G52" s="2">
        <v>27</v>
      </c>
      <c r="H52" s="2" t="s">
        <v>45</v>
      </c>
      <c r="I52" s="2">
        <v>22</v>
      </c>
      <c r="J52" s="2"/>
      <c r="K52"/>
      <c r="L52"/>
      <c r="M52"/>
      <c r="N52"/>
    </row>
    <row r="53" spans="1:14" ht="12.75">
      <c r="A53" s="2" t="s">
        <v>64</v>
      </c>
      <c r="B53" s="2">
        <v>45</v>
      </c>
      <c r="C53" s="2" t="s">
        <v>52</v>
      </c>
      <c r="D53" s="2">
        <v>42</v>
      </c>
      <c r="E53" s="2"/>
      <c r="F53" s="2"/>
      <c r="G53" s="2"/>
      <c r="H53" s="2"/>
      <c r="I53" s="2"/>
      <c r="J53" s="2"/>
      <c r="K53"/>
      <c r="L53"/>
      <c r="M53"/>
      <c r="N53"/>
    </row>
    <row r="54" spans="1:14" ht="12.75">
      <c r="A54" s="2" t="s">
        <v>45</v>
      </c>
      <c r="B54" s="2">
        <v>52</v>
      </c>
      <c r="C54" s="2" t="s">
        <v>65</v>
      </c>
      <c r="D54" s="2">
        <v>14</v>
      </c>
      <c r="E54" s="2"/>
      <c r="F54" s="2"/>
      <c r="G54" s="2"/>
      <c r="H54" s="2"/>
      <c r="I54" s="2"/>
      <c r="J54" s="2"/>
      <c r="K54"/>
      <c r="L54"/>
      <c r="M54"/>
      <c r="N54"/>
    </row>
    <row r="55" spans="1:14" ht="12.75">
      <c r="A55" s="2" t="s">
        <v>66</v>
      </c>
      <c r="B55" s="2">
        <v>39</v>
      </c>
      <c r="C55" s="2" t="s">
        <v>52</v>
      </c>
      <c r="D55" s="2">
        <v>35</v>
      </c>
      <c r="E55" s="2"/>
      <c r="F55" s="2"/>
      <c r="G55" s="2"/>
      <c r="H55" s="2"/>
      <c r="I55" s="2"/>
      <c r="J55" s="2"/>
      <c r="K55"/>
      <c r="L55"/>
      <c r="M55"/>
      <c r="N55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/>
      <c r="L56"/>
      <c r="M56"/>
      <c r="N56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/>
      <c r="L57"/>
      <c r="M57"/>
      <c r="N57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/>
      <c r="L58"/>
      <c r="M58"/>
      <c r="N58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/>
      <c r="L59"/>
      <c r="M59"/>
      <c r="N59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/>
      <c r="L60"/>
      <c r="M60"/>
      <c r="N60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/>
      <c r="L61"/>
      <c r="M61"/>
      <c r="N61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/>
      <c r="L62"/>
      <c r="M62"/>
      <c r="N62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/>
      <c r="L63"/>
      <c r="M63"/>
      <c r="N63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/>
      <c r="L64"/>
      <c r="M64"/>
      <c r="N64"/>
    </row>
    <row r="65" spans="1:1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/>
      <c r="L65"/>
      <c r="M65"/>
      <c r="N65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/>
      <c r="L66"/>
      <c r="M66"/>
      <c r="N66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/>
      <c r="L67"/>
      <c r="M67"/>
      <c r="N67"/>
    </row>
    <row r="68" spans="1:1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/>
      <c r="L68"/>
      <c r="M68"/>
      <c r="N68"/>
    </row>
    <row r="69" spans="1:1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/>
      <c r="L69"/>
      <c r="M69"/>
      <c r="N69"/>
    </row>
    <row r="70" spans="1:1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/>
      <c r="L70"/>
      <c r="M70"/>
      <c r="N70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/>
      <c r="L71"/>
      <c r="M71"/>
      <c r="N71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/>
      <c r="L72"/>
      <c r="M72"/>
      <c r="N72"/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/>
      <c r="L73"/>
      <c r="M73"/>
      <c r="N73"/>
    </row>
  </sheetData>
  <sheetProtection/>
  <mergeCells count="6">
    <mergeCell ref="E43:I43"/>
    <mergeCell ref="A2:O2"/>
    <mergeCell ref="C18:E18"/>
    <mergeCell ref="A36:O36"/>
    <mergeCell ref="A42:O42"/>
    <mergeCell ref="A19:O19"/>
  </mergeCells>
  <printOptions horizontalCentered="1" verticalCentered="1"/>
  <pageMargins left="0.75" right="0.75" top="0.67" bottom="0.68" header="0.5" footer="0.5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Aetna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A776198</dc:creator>
  <cp:keywords/>
  <dc:description/>
  <cp:lastModifiedBy>Kevin Kaminski</cp:lastModifiedBy>
  <cp:lastPrinted>2018-02-05T15:16:55Z</cp:lastPrinted>
  <dcterms:created xsi:type="dcterms:W3CDTF">2003-12-03T15:29:11Z</dcterms:created>
  <dcterms:modified xsi:type="dcterms:W3CDTF">2018-02-19T15:40:03Z</dcterms:modified>
  <cp:category/>
  <cp:version/>
  <cp:contentType/>
  <cp:contentStatus/>
</cp:coreProperties>
</file>